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definedName name="_xlnm.Print_Area" localSheetId="1">'pag. 2'!$A$1:$K$17</definedName>
    <definedName name="_xlnm.Print_Area" localSheetId="2">'pag. 3'!$A$1:$L$24</definedName>
    <definedName name="_xlnm.Print_Area" localSheetId="3">'pag. 4'!$A$1:$L$23</definedName>
    <definedName name="_xlnm.Print_Area" localSheetId="4">'pag. 5'!$A$1:$L$35</definedName>
    <definedName name="_xlnm.Print_Area" localSheetId="5">'pag. 6'!$A$1:$L$30</definedName>
    <definedName name="_xlnm.Print_Area" localSheetId="6">'pag. 7'!$A$1:$L$22</definedName>
  </definedNames>
  <calcPr fullCalcOnLoad="1"/>
</workbook>
</file>

<file path=xl/sharedStrings.xml><?xml version="1.0" encoding="utf-8"?>
<sst xmlns="http://schemas.openxmlformats.org/spreadsheetml/2006/main" count="226" uniqueCount="183">
  <si>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</si>
  <si>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</si>
  <si>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</si>
  <si>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</si>
  <si>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</si>
  <si>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</si>
  <si>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</si>
  <si>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</si>
  <si>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</si>
  <si>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</si>
  <si>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</si>
  <si>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</si>
  <si>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</si>
  <si>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</si>
  <si>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</si>
  <si>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</si>
  <si>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</si>
  <si>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</si>
  <si>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</si>
  <si>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</si>
  <si>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</si>
  <si>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</si>
  <si>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</si>
  <si>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</si>
  <si>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</si>
  <si>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</si>
  <si>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</si>
  <si>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</si>
  <si>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</si>
  <si>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</si>
  <si>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</si>
  <si>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</si>
  <si>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</si>
  <si>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</si>
  <si>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</si>
  <si>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</si>
  <si>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</si>
  <si>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</si>
  <si>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</si>
  <si>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</si>
  <si>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</si>
  <si>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</si>
  <si>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</si>
  <si>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</si>
  <si>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</si>
  <si>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</si>
  <si>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</si>
  <si>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2"/>
      </rPr>
      <t>[13]</t>
    </r>
  </si>
  <si>
    <t>Tipologia Aziendale</t>
  </si>
  <si>
    <t>Extra aziendale</t>
  </si>
  <si>
    <t>tot biomassa</t>
  </si>
  <si>
    <t>Resa biogas</t>
  </si>
  <si>
    <r>
      <t xml:space="preserve"> CH</t>
    </r>
    <r>
      <rPr>
        <sz val="8"/>
        <color indexed="8"/>
        <rFont val="Calibri"/>
        <family val="2"/>
      </rPr>
      <t>4</t>
    </r>
  </si>
  <si>
    <t>Colture Dedicate</t>
  </si>
  <si>
    <t>t tal quale</t>
  </si>
  <si>
    <t>resa   t/ha</t>
  </si>
  <si>
    <r>
      <t>Nm</t>
    </r>
    <r>
      <rPr>
        <vertAlign val="superscript"/>
        <sz val="11"/>
        <color indexed="8"/>
        <rFont val="Calibri"/>
        <family val="2"/>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</si>
  <si>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</si>
  <si>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</si>
  <si>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</si>
  <si>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</si>
  <si>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</si>
  <si>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</si>
  <si>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</si>
  <si>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</si>
  <si>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</si>
  <si>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</si>
  <si>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</si>
  <si>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</si>
  <si>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</si>
  <si>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</si>
  <si>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</si>
  <si>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Sistema di pretrattamento ingestato [16]:</t>
  </si>
  <si>
    <t xml:space="preserve">Sistema di desolforazione del biogas                                                                                                                                                                                                                             </t>
  </si>
  <si>
    <t xml:space="preserve">Sistema di produzione di energia elettrica  [19]:         </t>
  </si>
  <si>
    <t>Sistema di produzione di energia termica e/o recupero di calore dall'impianto di cogenerazione [20]:</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</si>
  <si>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</si>
  <si>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</si>
  <si>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</si>
  <si>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</si>
  <si>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</si>
  <si>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</si>
  <si>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</si>
  <si>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</si>
  <si>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</si>
  <si>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</si>
  <si>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</si>
  <si>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</si>
  <si>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</si>
  <si>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</si>
  <si>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</si>
  <si>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</si>
  <si>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</si>
  <si>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</si>
  <si>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</si>
  <si>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</si>
  <si>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</si>
  <si>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</si>
  <si>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</si>
  <si>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</si>
  <si>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</si>
  <si>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</si>
  <si>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</si>
  <si>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</si>
  <si>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</si>
  <si>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</si>
  <si>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</si>
  <si>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</si>
  <si>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</si>
  <si>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</si>
  <si>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</si>
  <si>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</si>
  <si>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</si>
  <si>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</si>
  <si>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</si>
  <si>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</si>
  <si>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</si>
  <si>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</si>
  <si>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</si>
  <si>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</si>
  <si>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</si>
  <si>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</si>
  <si>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</si>
  <si>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materia prima</t>
  </si>
  <si>
    <t>Costo consumi elettrici ausiliari</t>
  </si>
  <si>
    <t>Costo polizza assicurativa</t>
  </si>
  <si>
    <t>Costi gestione servizio vendita energia, CV e/o amministrativi [26]:</t>
  </si>
  <si>
    <t>Costo personale/manodopera</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</si>
  <si>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</si>
  <si>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</si>
  <si>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</si>
  <si>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</si>
  <si>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</si>
  <si>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</si>
  <si>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</si>
  <si>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</si>
  <si>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</si>
  <si>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</si>
  <si>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</si>
  <si>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</si>
  <si>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</si>
  <si>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</si>
  <si>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</si>
  <si>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</si>
  <si>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"Tenuta di Bagnoli di Giovanni Musini"</t>
  </si>
  <si>
    <t>Garibaldi</t>
  </si>
  <si>
    <t>Bagnoli di Sopra</t>
  </si>
  <si>
    <t>PD</t>
  </si>
  <si>
    <t>www.tenutadibagnoli,it</t>
  </si>
  <si>
    <t>Impianto costituito da due fermentatori principali e un postfermentatore, la digestione anaerobica è mesofila</t>
  </si>
  <si>
    <t>TENUTA DI BAGNOLI</t>
  </si>
  <si>
    <t>049/5380100</t>
  </si>
  <si>
    <t>Totale vendita al GSE con meccanismo T.O.</t>
  </si>
  <si>
    <t>Una parte viene destinata al riscaldamento delle Vasche di fermentazione e postfermentazione, e parte viene utilizzata per teleriscaldamento di uffici, locali e abitazioni di pertinenza dell'azienda per una cubatura complessiva di 5.100 mc.</t>
  </si>
  <si>
    <t>Barbabietola</t>
  </si>
  <si>
    <t>Sorgo</t>
  </si>
  <si>
    <t>Rete di teleriscaldamento/raffrescamento [21]:  L'intervento di teleriscaldamento coinvolge solo strutture aziendali</t>
  </si>
  <si>
    <t>Dimensionamento delle vasche  [18]: Il digestato liquido viene stoccato in una laguna con le seguenti misure: lunghezza 96,65 ml, larghezza 21.15 ml, profondità lorda 3,00 ml, profondità utile 2,75 ml con un volume effettivo di mc. 5.622 e in una vasca di post-fermentazione con le seguenti misure: raggio interno 11,50. altezza lorda 6.00 ml. altezza utile 5,75 per un volume effettivo di mc. 2.388</t>
  </si>
  <si>
    <t xml:space="preserve">Dimensionamento delle vasche di lagunaggio e tempo di permanenza:   il dimensionamento complessivo delle Vasche e Lagune è pari a mc. 10.398 che permettono una permanenza media di 145 giorni. </t>
  </si>
  <si>
    <t>10 gg</t>
  </si>
  <si>
    <t>h 240</t>
  </si>
  <si>
    <t>La separazione avviene tramite centrifuga e tutto il digestato viene utilizato come ammendante/fertilizzante nei terreni in conduzione dell'azienda</t>
  </si>
  <si>
    <t>Importo e tipologia di finanziamento [27]:  Bando Biomasse per Produzione Energia Elettrica, ente ENAMA</t>
  </si>
  <si>
    <t>Costi di esercizio [25] Manutenzione Generatore</t>
  </si>
  <si>
    <t>Manutenzioni Varie</t>
  </si>
  <si>
    <t>Olio per motore</t>
  </si>
  <si>
    <t>Servizio Macchine</t>
  </si>
  <si>
    <t>Analisi Laboratorio</t>
  </si>
  <si>
    <t>Spese telefoniche e varie</t>
  </si>
  <si>
    <t>Quota di ammortamento</t>
  </si>
  <si>
    <t>Quote associative</t>
  </si>
  <si>
    <t>Autorizzazione alla Costruzione e all'esercizio di un impianto di produzione di energia elettrica alimentato da biogas proveniente dalla cofermentazione anaerobica di biomassa di origine vegetale dedicata non costituente rifiuto. Procedura di Autorizzazione unica si sensi dell'art. 12 comma 3 e 4 D.Lgs. 29-12-2003 n°387.   Delibera della Guinta Regionale del Veneto N° 1 del 20/01/2009.</t>
  </si>
  <si>
    <t>L’impianto progettato da MT è completamente monitorato in tutti i suoi aspetti sia per quanto riguarda le attività biologiche, alla base del suo funzionamento, sia in tutti i suoi componenti funzionali (organi meccanici, apparecchiature elettriche ed elettroniche). L’impianto viene monitorato in continuo dal Centro Assistenza MT, tramite un collegamento ADSL. Tale tecnologia permette di attivare tempestivamente i sistemi di allarme in caso di avaria dell’impianto e di inviare al Centro Assistenza MT e su telefono cellulare dei responsabili alla gestione dell’impianto, messaggi relativi alla tipologia degli eventuali guasti. L’impianto è collegato direttamente con le centrali dei Vigili del Fuoco. L’impianto è totalmente sorvegliato dal sistema di comando il quale ha la funzione di raccogliere, elaborare e registrare su protocollo i risultati delle diverse misurazioni come i livelli di riempimento, pressione, temperatura, pressione del gas, ecc.; inoltre esso permette la visualizzazione e registrazione di messaggi di guasto, avviso ed esercizio dell’impianto; compito importante affidato a tale dispositivo è l’individuazione degli eccessi di temperatura e pressione, dei funzionamenti a secco, degli arresti e verifica del funzionamento dei principali macchinari e componenti di sicurezza degli impianti. Fondamentale per il monitoraggio della sicurezza e della efficienza dell’impianto è la presenza di uno strumento di analisi del gas costituito da un’apparecchiatura a più canali per la valutazione della composizione del biogas (CH4, H2S, O2, H2). Tutto il personale addetto alla gestione e manutenzione dell’impianto ha avuto e sarà adeguatamente istruito con corsi di formazioni specifici. Tutte le zone potenzialmente pericolose sono adeguatamente segnalate e dotate dei relativi interventi in caso di emergenza. Individuazione guasti e relativi interventi. Si è utilizzata la metodologia HACCP (Hazard analysis critical control points – Analisi del rischio nei punti critici di controllo), per stimare l’entità del rischio dei potenziali pericoli di natura fisico-chimicobiologica dell’impianto in oggetto e inserito nella redazione del Documento di Sicurezza del Lavoro dell'azienda. Alla data odierna, la collaborazione con il Centro Assistenza è stata positiva, perchè ha permesso un continuo monitoraggio completo dell'impianto e per la celerità degli interventi grazie alla tecnologia in uso.</t>
  </si>
  <si>
    <t>L'azienda il proprio piano di divulgazione l'ha cominciato con l'inaugurazione dell'impianto, nel mese di ottobre 2009, con la collaborazione di Confagricoltura e i fornitori della tecnologia. Con l'occasione della giornata è stato organizzato un convegno dove si è illustrato le "Agro-energie" con intervento di personalità politiche, accademici. Nell'ambito della giornata sono stati organizzati visite sia all'impianto di Biogas che all'impianto Fotovoltaico.  Erano presenti circa un migliaio di agricoltori interessati, ulteriore visibilità si è avuta con la presenza di giornalisti locali, della stampa specializzata e delle televiosioni locali e della Rai Regionale.  L'azienda si è attivata coinvolgendo e dando ospitalità per visite all'impianto in collaborazione con il mondo della scuola Agraria e Università, arrivando ad ricevere almeno una volta all'anno minimo anche  gruppi di studenti dalla Francia. Vista la presenza di spazi sia per convegni che corsi con audiovisivi, si è instaurata la collaborazione con le imprese sementiere le quali illustrano le migliori varietà di biomassa per biogas, con logica conclusione alla visita degli stoccaggi della biomassa e all'impianto di biogas.  Inoltre la presenza di personale qualificato per la descrizione sia della biologia che della parte agronomica della filiera biogas permette di ricevere continuamente richieste di visite.</t>
  </si>
  <si>
    <t>Caratteristiche dei digestori  [17]:  Le due  vasche di fermentazione hanno le seguenti dimensioni: altezza  ml. 6 lorda e utile ml 5,30   , raggio ml. 11,50    Per un volume complessivo di mc.     2201  Cadauna; sono a pluri-stadio, la digestione è mesofila, quindi tra i 38 e 42 gradi, all'interno di ogni vasca sono presenti tre agitatori ad altezza regolabile e a pale orientabili.</t>
  </si>
  <si>
    <t>ha 338,6188</t>
  </si>
  <si>
    <t>Grano Ceroso</t>
  </si>
  <si>
    <t>Triticale</t>
  </si>
  <si>
    <t>Granella di Mais</t>
  </si>
  <si>
    <t xml:space="preserve">Mais Ceroso </t>
  </si>
  <si>
    <t>Sistemi innovativi per l'ottimizzazione dell'uso del digestato [22]: Il digestato con sistema di centrifuga viene separato in solido e liquido; spandimento con sistema ombelicale e interramento</t>
  </si>
  <si>
    <t>20 gg</t>
  </si>
  <si>
    <t>h 160</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</si>
</sst>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0.0000000000"/>
    <numFmt numFmtId="184" formatCode="#,##0.0000"/>
    <numFmt numFmtId="185" formatCode="#,##0.000"/>
    <numFmt numFmtId="186" formatCode="_-* #,##0.000_-;\-* #,##0.000_-;_-* &quot;-&quot;??_-;_-@_-"/>
    <numFmt numFmtId="187" formatCode="_-* #,##0.0000_-;\-* #,##0.0000_-;_-* &quot;-&quot;??_-;_-@_-"/>
  </numFmts>
  <fonts count="32">
    <font>
      <sz val="11"/>
      <color indexed="8"/>
      <name val="Calibri"/>
      <family val="0"/>
    </font>
    <font>
      <sz val="10"/>
      <name val="Arial"/>
      <family val="0"/>
    </font>
    <font>
      <b/>
      <sz val="11"/>
      <color indexed="8"/>
      <name val="Calibri"/>
      <family val="2"/>
    </font>
    <font>
      <sz val="8"/>
      <color indexed="8"/>
      <name val="Calibri"/>
      <family val="2"/>
    </font>
    <font>
      <vertAlign val="superscript"/>
      <sz val="11"/>
      <color indexed="8"/>
      <name val="Calibri"/>
      <family val="2"/>
    </font>
    <font>
      <sz val="11"/>
      <color indexed="9"/>
      <name val="Calibri"/>
      <family val="2"/>
    </font>
    <font>
      <b/>
      <sz val="11"/>
      <color indexed="56"/>
      <name val="Calibri"/>
      <family val="2"/>
    </font>
    <font>
      <b/>
      <sz val="13"/>
      <color indexed="56"/>
      <name val="Calibri"/>
      <family val="2"/>
    </font>
    <font>
      <b/>
      <sz val="18"/>
      <color indexed="56"/>
      <name val="Cambria"/>
      <family val="1"/>
    </font>
    <font>
      <sz val="11"/>
      <color indexed="20"/>
      <name val="Calibri"/>
      <family val="2"/>
    </font>
    <font>
      <sz val="11"/>
      <color indexed="17"/>
      <name val="Calibri"/>
      <family val="2"/>
    </font>
    <font>
      <sz val="12"/>
      <name val="宋体"/>
      <family val="0"/>
    </font>
    <font>
      <b/>
      <sz val="11"/>
      <color indexed="52"/>
      <name val="Calibri"/>
      <family val="2"/>
    </font>
    <font>
      <b/>
      <sz val="11"/>
      <color indexed="63"/>
      <name val="Calibri"/>
      <family val="2"/>
    </font>
    <font>
      <sz val="11"/>
      <color indexed="52"/>
      <name val="Calibri"/>
      <family val="2"/>
    </font>
    <font>
      <b/>
      <sz val="11"/>
      <color indexed="9"/>
      <name val="Calibri"/>
      <family val="2"/>
    </font>
    <font>
      <u val="single"/>
      <sz val="10"/>
      <color indexed="12"/>
      <name val="Arial"/>
      <family val="2"/>
    </font>
    <font>
      <b/>
      <sz val="15"/>
      <color indexed="56"/>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0"/>
      <color indexed="8"/>
      <name val="Calibri"/>
      <family val="2"/>
    </font>
    <font>
      <b/>
      <u val="single"/>
      <sz val="11"/>
      <color indexed="8"/>
      <name val="Calibri"/>
      <family val="2"/>
    </font>
    <font>
      <sz val="24"/>
      <color indexed="9"/>
      <name val="Calibri"/>
      <family val="2"/>
    </font>
    <font>
      <b/>
      <sz val="14"/>
      <color indexed="8"/>
      <name val="Calibri"/>
      <family val="2"/>
    </font>
    <font>
      <i/>
      <u val="single"/>
      <sz val="11"/>
      <color indexed="8"/>
      <name val="Calibri"/>
      <family val="2"/>
    </font>
    <font>
      <b/>
      <i/>
      <u val="single"/>
      <sz val="11"/>
      <color indexed="8"/>
      <name val="Calibri"/>
      <family val="2"/>
    </font>
    <font>
      <sz val="8"/>
      <name val="Tahoma"/>
      <family val="2"/>
    </font>
    <font>
      <sz val="8"/>
      <color indexed="8"/>
      <name val="Tahoma"/>
      <family val="2"/>
    </font>
    <font>
      <sz val="8"/>
      <name val="Calibri"/>
      <family val="2"/>
    </font>
    <font>
      <sz val="1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color indexed="63"/>
      </right>
      <top style="thin"/>
      <bottom style="medium"/>
    </border>
    <border>
      <left style="thin"/>
      <right>
        <color indexed="63"/>
      </right>
      <top>
        <color indexed="63"/>
      </top>
      <bottom style="thin"/>
    </border>
    <border>
      <left style="thin"/>
      <right style="thin"/>
      <top>
        <color indexed="63"/>
      </top>
      <bottom style="thin"/>
    </border>
    <border>
      <left style="thin"/>
      <right style="medium"/>
      <top style="thin"/>
      <bottom style="thin"/>
    </border>
    <border>
      <left style="thin"/>
      <right style="medium"/>
      <top>
        <color indexed="63"/>
      </top>
      <bottom style="thin"/>
    </border>
    <border>
      <left style="thin"/>
      <right>
        <color indexed="63"/>
      </right>
      <top style="thin"/>
      <bottom>
        <color indexed="63"/>
      </bottom>
    </border>
    <border>
      <left style="thin"/>
      <right style="thin"/>
      <top style="thin"/>
      <bottom>
        <color indexed="63"/>
      </bottom>
    </border>
    <border>
      <left style="thin"/>
      <right style="medium"/>
      <top style="thin"/>
      <bottom style="medium"/>
    </border>
    <border>
      <left style="thin"/>
      <right style="thin"/>
      <top style="thin"/>
      <bottom style="medium"/>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style="medium"/>
    </border>
    <border>
      <left>
        <color indexed="63"/>
      </left>
      <right style="medium"/>
      <top style="thin"/>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2">
    <xf numFmtId="0" fontId="0" fillId="0" borderId="0" xfId="0" applyAlignment="1">
      <alignment/>
    </xf>
    <xf numFmtId="0" fontId="0" fillId="0" borderId="0" xfId="0" applyBorder="1" applyAlignment="1">
      <alignment/>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24" borderId="0" xfId="0" applyFill="1" applyBorder="1" applyAlignment="1">
      <alignment/>
    </xf>
    <xf numFmtId="0" fontId="0" fillId="24" borderId="12" xfId="0" applyFill="1" applyBorder="1" applyAlignment="1">
      <alignment/>
    </xf>
    <xf numFmtId="0" fontId="0" fillId="24" borderId="0" xfId="0" applyFill="1" applyBorder="1" applyAlignment="1">
      <alignment vertical="top"/>
    </xf>
    <xf numFmtId="0" fontId="0" fillId="24" borderId="12" xfId="0" applyFill="1" applyBorder="1" applyAlignment="1">
      <alignment vertical="top"/>
    </xf>
    <xf numFmtId="0" fontId="0" fillId="24" borderId="13" xfId="0" applyFill="1" applyBorder="1" applyAlignment="1">
      <alignment vertical="top"/>
    </xf>
    <xf numFmtId="0" fontId="0" fillId="24" borderId="14" xfId="0" applyFill="1" applyBorder="1" applyAlignment="1">
      <alignment vertical="top"/>
    </xf>
    <xf numFmtId="0" fontId="0" fillId="24" borderId="15" xfId="0" applyFill="1" applyBorder="1" applyAlignment="1">
      <alignment/>
    </xf>
    <xf numFmtId="0" fontId="0" fillId="24" borderId="16" xfId="0" applyFill="1" applyBorder="1" applyAlignment="1">
      <alignment vertical="top"/>
    </xf>
    <xf numFmtId="0" fontId="0" fillId="24" borderId="16" xfId="0" applyFill="1" applyBorder="1" applyAlignment="1">
      <alignment horizontal="center" vertical="top"/>
    </xf>
    <xf numFmtId="0" fontId="0" fillId="24" borderId="0" xfId="0" applyFill="1" applyBorder="1" applyAlignment="1">
      <alignment horizontal="center" vertical="top"/>
    </xf>
    <xf numFmtId="0" fontId="0" fillId="24" borderId="17" xfId="0" applyFill="1" applyBorder="1" applyAlignment="1">
      <alignment vertical="top"/>
    </xf>
    <xf numFmtId="0" fontId="0" fillId="24" borderId="18" xfId="0" applyFill="1" applyBorder="1" applyAlignment="1">
      <alignment vertical="top"/>
    </xf>
    <xf numFmtId="0" fontId="0" fillId="24" borderId="15" xfId="0" applyFill="1" applyBorder="1" applyAlignment="1">
      <alignment vertical="top"/>
    </xf>
    <xf numFmtId="0" fontId="0" fillId="24" borderId="16" xfId="0" applyFill="1" applyBorder="1" applyAlignment="1">
      <alignment vertical="top" wrapText="1"/>
    </xf>
    <xf numFmtId="0" fontId="0" fillId="24" borderId="0" xfId="0" applyFill="1" applyBorder="1" applyAlignment="1">
      <alignment vertical="top" wrapText="1"/>
    </xf>
    <xf numFmtId="0" fontId="0" fillId="0" borderId="15" xfId="0" applyBorder="1" applyAlignment="1">
      <alignment/>
    </xf>
    <xf numFmtId="0" fontId="0" fillId="24" borderId="0" xfId="0" applyFill="1" applyBorder="1" applyAlignment="1">
      <alignment horizontal="left" vertical="top" wrapText="1"/>
    </xf>
    <xf numFmtId="0" fontId="0" fillId="24" borderId="19" xfId="0" applyFill="1" applyBorder="1" applyAlignment="1">
      <alignment/>
    </xf>
    <xf numFmtId="0" fontId="0" fillId="0" borderId="0" xfId="0" applyBorder="1" applyAlignment="1">
      <alignment vertical="top" wrapText="1"/>
    </xf>
    <xf numFmtId="0" fontId="0" fillId="24" borderId="0" xfId="0" applyFill="1" applyBorder="1" applyAlignment="1">
      <alignment/>
    </xf>
    <xf numFmtId="0" fontId="22" fillId="24" borderId="0" xfId="0" applyFont="1" applyFill="1" applyBorder="1" applyAlignment="1">
      <alignment vertical="top" wrapText="1"/>
    </xf>
    <xf numFmtId="0" fontId="22" fillId="24" borderId="12" xfId="0" applyFont="1" applyFill="1" applyBorder="1" applyAlignment="1">
      <alignment horizontal="left" vertical="top" wrapText="1"/>
    </xf>
    <xf numFmtId="0" fontId="0" fillId="24" borderId="0" xfId="0" applyFont="1" applyFill="1" applyBorder="1" applyAlignment="1">
      <alignment/>
    </xf>
    <xf numFmtId="0" fontId="0" fillId="24" borderId="12" xfId="0" applyFont="1" applyFill="1" applyBorder="1" applyAlignment="1">
      <alignment vertical="top"/>
    </xf>
    <xf numFmtId="0" fontId="0" fillId="24" borderId="0" xfId="0" applyFont="1" applyFill="1" applyBorder="1" applyAlignment="1">
      <alignment vertical="top"/>
    </xf>
    <xf numFmtId="0" fontId="0" fillId="24" borderId="0" xfId="0" applyFont="1" applyFill="1" applyBorder="1" applyAlignment="1">
      <alignment vertical="top" wrapText="1"/>
    </xf>
    <xf numFmtId="0" fontId="0" fillId="24" borderId="13" xfId="0" applyFont="1" applyFill="1" applyBorder="1" applyAlignment="1">
      <alignment vertical="top"/>
    </xf>
    <xf numFmtId="0" fontId="0" fillId="0" borderId="20" xfId="0" applyFont="1" applyBorder="1" applyAlignment="1">
      <alignment horizontal="center" vertical="top" wrapText="1"/>
    </xf>
    <xf numFmtId="0" fontId="0" fillId="25" borderId="20" xfId="0" applyFont="1" applyFill="1" applyBorder="1" applyAlignment="1">
      <alignment vertical="top"/>
    </xf>
    <xf numFmtId="0" fontId="0" fillId="22" borderId="20" xfId="0" applyFont="1" applyFill="1" applyBorder="1" applyAlignment="1">
      <alignment horizontal="center" vertical="top" wrapText="1"/>
    </xf>
    <xf numFmtId="0" fontId="22" fillId="24" borderId="0" xfId="0" applyFont="1" applyFill="1" applyBorder="1" applyAlignment="1">
      <alignment horizontal="center" vertical="top" wrapText="1"/>
    </xf>
    <xf numFmtId="0" fontId="0" fillId="24" borderId="21" xfId="0" applyFont="1" applyFill="1" applyBorder="1" applyAlignment="1">
      <alignment/>
    </xf>
    <xf numFmtId="0" fontId="0" fillId="0" borderId="22" xfId="0" applyFont="1" applyBorder="1" applyAlignment="1">
      <alignment/>
    </xf>
    <xf numFmtId="0" fontId="0" fillId="24" borderId="23" xfId="0" applyFont="1" applyFill="1" applyBorder="1" applyAlignment="1">
      <alignment vertical="top"/>
    </xf>
    <xf numFmtId="0" fontId="0" fillId="24" borderId="24" xfId="0" applyFont="1" applyFill="1" applyBorder="1" applyAlignment="1">
      <alignment vertical="top"/>
    </xf>
    <xf numFmtId="0" fontId="0" fillId="24" borderId="12" xfId="0" applyFont="1" applyFill="1" applyBorder="1" applyAlignment="1">
      <alignment horizontal="center" vertical="top"/>
    </xf>
    <xf numFmtId="0" fontId="0" fillId="24" borderId="22" xfId="0" applyFont="1" applyFill="1" applyBorder="1" applyAlignment="1">
      <alignment/>
    </xf>
    <xf numFmtId="0" fontId="0" fillId="24" borderId="14" xfId="0" applyFont="1" applyFill="1" applyBorder="1" applyAlignment="1">
      <alignment vertical="top"/>
    </xf>
    <xf numFmtId="0" fontId="0" fillId="24" borderId="16" xfId="0" applyFont="1" applyFill="1" applyBorder="1" applyAlignment="1">
      <alignment vertical="top"/>
    </xf>
    <xf numFmtId="0" fontId="0" fillId="24" borderId="16" xfId="0" applyFont="1" applyFill="1" applyBorder="1" applyAlignment="1">
      <alignment vertical="top" wrapText="1"/>
    </xf>
    <xf numFmtId="0" fontId="0" fillId="24" borderId="17" xfId="0" applyFont="1" applyFill="1" applyBorder="1" applyAlignment="1">
      <alignment vertical="top"/>
    </xf>
    <xf numFmtId="0" fontId="2" fillId="24" borderId="16" xfId="0" applyFont="1" applyFill="1" applyBorder="1" applyAlignment="1">
      <alignment horizontal="center" vertical="top"/>
    </xf>
    <xf numFmtId="0" fontId="2" fillId="24" borderId="0" xfId="0" applyFont="1" applyFill="1" applyBorder="1" applyAlignment="1">
      <alignment horizontal="center" vertical="top"/>
    </xf>
    <xf numFmtId="0" fontId="2" fillId="24" borderId="16" xfId="0" applyFont="1" applyFill="1" applyBorder="1" applyAlignment="1">
      <alignment vertical="top"/>
    </xf>
    <xf numFmtId="0" fontId="2" fillId="24" borderId="0" xfId="0" applyFont="1" applyFill="1" applyBorder="1" applyAlignment="1">
      <alignment vertical="top"/>
    </xf>
    <xf numFmtId="0" fontId="22" fillId="24" borderId="12" xfId="0" applyFont="1" applyFill="1" applyBorder="1" applyAlignment="1">
      <alignment vertical="top" wrapText="1"/>
    </xf>
    <xf numFmtId="0" fontId="0" fillId="24" borderId="2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5" xfId="0" applyFill="1" applyBorder="1" applyAlignment="1">
      <alignment horizontal="left" vertical="top" wrapText="1" shrinkToFit="1"/>
    </xf>
    <xf numFmtId="0" fontId="0" fillId="11" borderId="26" xfId="0" applyFill="1" applyBorder="1" applyAlignment="1">
      <alignment horizontal="left" vertical="top" wrapText="1" shrinkToFit="1"/>
    </xf>
    <xf numFmtId="0" fontId="22" fillId="24" borderId="19"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4" borderId="27" xfId="0" applyFill="1" applyBorder="1" applyAlignment="1">
      <alignment vertical="top"/>
    </xf>
    <xf numFmtId="0" fontId="0" fillId="24" borderId="28" xfId="0" applyFill="1" applyBorder="1" applyAlignment="1">
      <alignment vertical="top"/>
    </xf>
    <xf numFmtId="0" fontId="0" fillId="24" borderId="27" xfId="0" applyFill="1" applyBorder="1" applyAlignment="1">
      <alignment/>
    </xf>
    <xf numFmtId="0" fontId="0" fillId="24" borderId="28" xfId="0" applyFill="1" applyBorder="1" applyAlignment="1">
      <alignment/>
    </xf>
    <xf numFmtId="0" fontId="0" fillId="25" borderId="20" xfId="0" applyFont="1" applyFill="1" applyBorder="1" applyAlignment="1">
      <alignment horizontal="center" vertical="top" wrapText="1"/>
    </xf>
    <xf numFmtId="0" fontId="0" fillId="24" borderId="20" xfId="0" applyFont="1" applyFill="1" applyBorder="1" applyAlignment="1">
      <alignment vertical="top" wrapText="1"/>
    </xf>
    <xf numFmtId="0" fontId="26" fillId="24" borderId="21" xfId="0" applyFont="1" applyFill="1" applyBorder="1" applyAlignment="1">
      <alignment horizontal="center" vertical="top" wrapText="1"/>
    </xf>
    <xf numFmtId="0" fontId="0" fillId="24" borderId="11" xfId="0" applyFont="1" applyFill="1" applyBorder="1" applyAlignment="1">
      <alignment vertical="top" wrapText="1"/>
    </xf>
    <xf numFmtId="0" fontId="2" fillId="0" borderId="10" xfId="0" applyFont="1" applyBorder="1" applyAlignment="1">
      <alignment horizontal="left" vertical="top" wrapText="1"/>
    </xf>
    <xf numFmtId="0" fontId="0" fillId="0" borderId="20" xfId="0" applyFont="1" applyBorder="1" applyAlignment="1">
      <alignment/>
    </xf>
    <xf numFmtId="0" fontId="2" fillId="0" borderId="10" xfId="0" applyFont="1" applyBorder="1" applyAlignment="1">
      <alignment horizontal="left" vertical="center" wrapText="1"/>
    </xf>
    <xf numFmtId="0" fontId="26" fillId="24" borderId="23" xfId="0" applyFont="1" applyFill="1" applyBorder="1" applyAlignment="1">
      <alignment horizontal="center" vertical="top" wrapText="1"/>
    </xf>
    <xf numFmtId="0" fontId="0" fillId="17" borderId="0" xfId="0" applyFont="1" applyFill="1" applyBorder="1" applyAlignment="1">
      <alignment vertical="top" wrapText="1"/>
    </xf>
    <xf numFmtId="0" fontId="26" fillId="24" borderId="27" xfId="0" applyFont="1" applyFill="1" applyBorder="1" applyAlignment="1">
      <alignment vertical="top" wrapText="1"/>
    </xf>
    <xf numFmtId="0" fontId="0" fillId="11" borderId="0" xfId="0" applyFont="1" applyFill="1" applyBorder="1" applyAlignment="1">
      <alignment vertical="top" wrapText="1"/>
    </xf>
    <xf numFmtId="0" fontId="0" fillId="8" borderId="21" xfId="0" applyFont="1" applyFill="1" applyBorder="1" applyAlignment="1">
      <alignment vertical="top" wrapText="1"/>
    </xf>
    <xf numFmtId="0" fontId="0" fillId="8" borderId="22" xfId="0" applyFont="1" applyFill="1" applyBorder="1" applyAlignment="1">
      <alignment vertical="top" wrapText="1"/>
    </xf>
    <xf numFmtId="0" fontId="26" fillId="24" borderId="29" xfId="0" applyFont="1" applyFill="1" applyBorder="1" applyAlignment="1">
      <alignment vertical="top" wrapText="1"/>
    </xf>
    <xf numFmtId="0" fontId="26" fillId="24" borderId="23" xfId="0" applyFont="1" applyFill="1" applyBorder="1" applyAlignment="1">
      <alignment horizontal="center" vertical="top"/>
    </xf>
    <xf numFmtId="0" fontId="0" fillId="0" borderId="21" xfId="0" applyFont="1" applyBorder="1" applyAlignment="1">
      <alignment/>
    </xf>
    <xf numFmtId="0" fontId="0" fillId="24" borderId="11" xfId="0" applyFont="1" applyFill="1" applyBorder="1" applyAlignment="1">
      <alignment/>
    </xf>
    <xf numFmtId="0" fontId="0" fillId="24" borderId="29" xfId="0" applyFont="1" applyFill="1" applyBorder="1" applyAlignment="1">
      <alignment horizontal="center" vertical="top" wrapText="1"/>
    </xf>
    <xf numFmtId="0" fontId="0" fillId="0" borderId="30" xfId="0" applyFont="1" applyBorder="1" applyAlignment="1">
      <alignment/>
    </xf>
    <xf numFmtId="0" fontId="0" fillId="24" borderId="28" xfId="0" applyFont="1" applyFill="1" applyBorder="1" applyAlignment="1">
      <alignment horizontal="center" vertical="top" wrapText="1"/>
    </xf>
    <xf numFmtId="0" fontId="0" fillId="0" borderId="31" xfId="0" applyBorder="1" applyAlignment="1">
      <alignment horizontal="left" vertical="center"/>
    </xf>
    <xf numFmtId="0" fontId="0" fillId="0" borderId="32" xfId="0" applyBorder="1" applyAlignment="1">
      <alignment horizontal="left" vertical="top" wrapText="1"/>
    </xf>
    <xf numFmtId="0" fontId="0" fillId="0" borderId="20" xfId="48" applyNumberFormat="1" applyFont="1" applyFill="1" applyBorder="1" applyAlignment="1">
      <alignment vertical="top" wrapText="1"/>
    </xf>
    <xf numFmtId="0" fontId="0" fillId="24" borderId="33" xfId="48" applyNumberFormat="1" applyFont="1" applyFill="1" applyBorder="1" applyAlignment="1">
      <alignment vertical="top"/>
    </xf>
    <xf numFmtId="0" fontId="0" fillId="24" borderId="34" xfId="48" applyNumberFormat="1" applyFont="1" applyFill="1" applyBorder="1" applyAlignment="1">
      <alignment vertical="top"/>
    </xf>
    <xf numFmtId="0" fontId="0" fillId="0" borderId="0" xfId="0" applyFont="1" applyAlignment="1">
      <alignment/>
    </xf>
    <xf numFmtId="0" fontId="0" fillId="0" borderId="20" xfId="0" applyFont="1" applyBorder="1" applyAlignment="1">
      <alignment vertical="center" wrapText="1"/>
    </xf>
    <xf numFmtId="0" fontId="0" fillId="0" borderId="0" xfId="0" applyFont="1" applyBorder="1" applyAlignment="1">
      <alignment/>
    </xf>
    <xf numFmtId="0" fontId="0" fillId="0" borderId="10" xfId="0" applyFont="1" applyBorder="1" applyAlignment="1">
      <alignment vertical="center"/>
    </xf>
    <xf numFmtId="0" fontId="0" fillId="0" borderId="31" xfId="0" applyFont="1" applyBorder="1" applyAlignment="1">
      <alignment vertical="center" wrapText="1"/>
    </xf>
    <xf numFmtId="0" fontId="0" fillId="24" borderId="10" xfId="0" applyFont="1" applyFill="1" applyBorder="1" applyAlignment="1">
      <alignment vertical="center"/>
    </xf>
    <xf numFmtId="0" fontId="0" fillId="0" borderId="23" xfId="0" applyFont="1" applyBorder="1" applyAlignment="1">
      <alignment vertical="center"/>
    </xf>
    <xf numFmtId="0" fontId="0" fillId="24" borderId="31" xfId="0" applyFont="1" applyFill="1" applyBorder="1" applyAlignment="1">
      <alignment vertical="center"/>
    </xf>
    <xf numFmtId="0" fontId="0" fillId="24" borderId="35" xfId="0" applyFont="1" applyFill="1" applyBorder="1" applyAlignment="1">
      <alignment vertical="center"/>
    </xf>
    <xf numFmtId="0" fontId="0" fillId="0" borderId="36" xfId="0" applyFont="1" applyBorder="1" applyAlignment="1">
      <alignment vertical="center" wrapText="1"/>
    </xf>
    <xf numFmtId="0" fontId="0" fillId="0" borderId="20" xfId="0" applyFont="1" applyBorder="1" applyAlignment="1">
      <alignment horizontal="left" vertical="center" wrapText="1"/>
    </xf>
    <xf numFmtId="3" fontId="0" fillId="17" borderId="22" xfId="0" applyNumberFormat="1" applyFont="1" applyFill="1" applyBorder="1" applyAlignment="1">
      <alignment vertical="top" wrapText="1"/>
    </xf>
    <xf numFmtId="3" fontId="0" fillId="11" borderId="21" xfId="0" applyNumberFormat="1" applyFont="1" applyFill="1" applyBorder="1" applyAlignment="1">
      <alignment vertical="top" wrapText="1"/>
    </xf>
    <xf numFmtId="4" fontId="0" fillId="0" borderId="21" xfId="0" applyNumberFormat="1" applyFont="1" applyBorder="1" applyAlignment="1">
      <alignment/>
    </xf>
    <xf numFmtId="0" fontId="0" fillId="0" borderId="0" xfId="0" applyFont="1" applyAlignment="1">
      <alignment/>
    </xf>
    <xf numFmtId="0" fontId="0" fillId="0" borderId="20" xfId="48" applyNumberFormat="1" applyFont="1" applyFill="1" applyBorder="1" applyAlignment="1">
      <alignment horizontal="center" vertical="center" wrapText="1"/>
    </xf>
    <xf numFmtId="0" fontId="0" fillId="0" borderId="32" xfId="48" applyNumberFormat="1" applyFont="1" applyFill="1" applyBorder="1" applyAlignment="1">
      <alignment horizontal="center" vertical="center" wrapText="1"/>
    </xf>
    <xf numFmtId="0" fontId="0" fillId="16" borderId="33" xfId="0" applyFill="1" applyBorder="1" applyAlignment="1">
      <alignment horizontal="center" vertical="center"/>
    </xf>
    <xf numFmtId="0" fontId="0" fillId="25" borderId="33" xfId="0" applyFill="1" applyBorder="1" applyAlignment="1">
      <alignment horizontal="center" vertical="center" wrapText="1" shrinkToFit="1"/>
    </xf>
    <xf numFmtId="0" fontId="0" fillId="22" borderId="33" xfId="0" applyFill="1" applyBorder="1" applyAlignment="1">
      <alignment horizontal="center" vertical="center" wrapText="1" shrinkToFit="1"/>
    </xf>
    <xf numFmtId="0" fontId="0" fillId="11" borderId="33" xfId="0" applyFill="1" applyBorder="1" applyAlignment="1">
      <alignment horizontal="center" vertical="center" wrapText="1" shrinkToFit="1"/>
    </xf>
    <xf numFmtId="0" fontId="0" fillId="24" borderId="19" xfId="0" applyFill="1" applyBorder="1" applyAlignment="1">
      <alignment horizontal="center" vertical="center"/>
    </xf>
    <xf numFmtId="0" fontId="0" fillId="11" borderId="37" xfId="0" applyFill="1" applyBorder="1" applyAlignment="1">
      <alignment horizontal="center" vertical="center" wrapText="1" shrinkToFit="1"/>
    </xf>
    <xf numFmtId="0" fontId="0" fillId="0" borderId="0" xfId="0" applyAlignment="1">
      <alignment horizontal="center" vertical="center"/>
    </xf>
    <xf numFmtId="0" fontId="0" fillId="25" borderId="20" xfId="0" applyFill="1" applyBorder="1" applyAlignment="1">
      <alignment horizontal="center" vertical="center" wrapText="1" shrinkToFit="1"/>
    </xf>
    <xf numFmtId="184" fontId="0" fillId="25" borderId="20" xfId="0" applyNumberFormat="1" applyFill="1" applyBorder="1" applyAlignment="1">
      <alignment horizontal="left" vertical="top" wrapText="1" shrinkToFit="1"/>
    </xf>
    <xf numFmtId="184" fontId="0" fillId="22" borderId="20" xfId="0" applyNumberFormat="1" applyFill="1" applyBorder="1" applyAlignment="1">
      <alignment horizontal="left" vertical="top" wrapText="1" shrinkToFit="1"/>
    </xf>
    <xf numFmtId="184" fontId="22" fillId="22" borderId="20" xfId="0" applyNumberFormat="1" applyFont="1" applyFill="1" applyBorder="1" applyAlignment="1">
      <alignment vertical="top" wrapText="1"/>
    </xf>
    <xf numFmtId="184" fontId="0" fillId="0" borderId="20" xfId="0" applyNumberFormat="1" applyFill="1" applyBorder="1" applyAlignment="1">
      <alignment horizontal="left" vertical="top" wrapText="1" shrinkToFit="1"/>
    </xf>
    <xf numFmtId="184" fontId="0" fillId="0" borderId="38" xfId="0" applyNumberFormat="1" applyFill="1" applyBorder="1" applyAlignment="1">
      <alignment horizontal="left" vertical="top" wrapText="1" shrinkToFit="1"/>
    </xf>
    <xf numFmtId="184" fontId="0" fillId="0" borderId="0" xfId="0" applyNumberFormat="1" applyAlignment="1">
      <alignment/>
    </xf>
    <xf numFmtId="185" fontId="0" fillId="25" borderId="20" xfId="0" applyNumberFormat="1" applyFill="1" applyBorder="1" applyAlignment="1">
      <alignment horizontal="center" vertical="center" wrapText="1" shrinkToFit="1"/>
    </xf>
    <xf numFmtId="185" fontId="0" fillId="22" borderId="20" xfId="0" applyNumberFormat="1" applyFill="1" applyBorder="1" applyAlignment="1">
      <alignment horizontal="center" vertical="center" wrapText="1" shrinkToFit="1"/>
    </xf>
    <xf numFmtId="185" fontId="22" fillId="22" borderId="20" xfId="0" applyNumberFormat="1" applyFont="1" applyFill="1" applyBorder="1" applyAlignment="1">
      <alignment horizontal="center" vertical="center" wrapText="1"/>
    </xf>
    <xf numFmtId="185" fontId="0" fillId="11" borderId="20" xfId="0" applyNumberFormat="1" applyFill="1" applyBorder="1" applyAlignment="1">
      <alignment horizontal="center" vertical="center" wrapText="1" shrinkToFit="1"/>
    </xf>
    <xf numFmtId="185" fontId="0" fillId="11" borderId="38" xfId="0" applyNumberFormat="1" applyFill="1" applyBorder="1" applyAlignment="1">
      <alignment horizontal="center" vertical="center" wrapText="1" shrinkToFit="1"/>
    </xf>
    <xf numFmtId="185" fontId="0" fillId="0" borderId="0" xfId="0" applyNumberFormat="1" applyAlignment="1">
      <alignment horizontal="center" vertical="center"/>
    </xf>
    <xf numFmtId="2" fontId="0" fillId="25" borderId="20" xfId="0" applyNumberFormat="1" applyFill="1" applyBorder="1" applyAlignment="1">
      <alignment horizontal="center" vertical="center" wrapText="1" shrinkToFit="1"/>
    </xf>
    <xf numFmtId="0" fontId="0" fillId="22" borderId="20" xfId="0" applyFill="1" applyBorder="1" applyAlignment="1">
      <alignment horizontal="center" vertical="center" wrapText="1" shrinkToFit="1"/>
    </xf>
    <xf numFmtId="0" fontId="0" fillId="0" borderId="20" xfId="0" applyFill="1" applyBorder="1" applyAlignment="1">
      <alignment horizontal="center" vertical="center" wrapText="1" shrinkToFit="1"/>
    </xf>
    <xf numFmtId="0" fontId="0" fillId="0" borderId="38" xfId="0" applyFill="1" applyBorder="1" applyAlignment="1">
      <alignment horizontal="center" vertical="center" wrapText="1" shrinkToFit="1"/>
    </xf>
    <xf numFmtId="0" fontId="0" fillId="16" borderId="20" xfId="48" applyNumberFormat="1" applyFont="1" applyFill="1" applyBorder="1" applyAlignment="1">
      <alignment horizontal="center" vertical="center" wrapText="1"/>
    </xf>
    <xf numFmtId="0" fontId="0" fillId="16" borderId="20" xfId="0" applyFill="1" applyBorder="1" applyAlignment="1">
      <alignment horizontal="center" vertical="center" wrapText="1"/>
    </xf>
    <xf numFmtId="0" fontId="0" fillId="16" borderId="20" xfId="0" applyFill="1" applyBorder="1" applyAlignment="1">
      <alignment horizontal="center" vertical="center"/>
    </xf>
    <xf numFmtId="0" fontId="0" fillId="11" borderId="20" xfId="0" applyFill="1" applyBorder="1" applyAlignment="1">
      <alignment horizontal="center" vertical="center" wrapText="1" shrinkToFit="1"/>
    </xf>
    <xf numFmtId="0" fontId="0" fillId="11" borderId="38" xfId="0" applyFill="1" applyBorder="1" applyAlignment="1">
      <alignment horizontal="center" vertical="center" wrapText="1" shrinkToFit="1"/>
    </xf>
    <xf numFmtId="0" fontId="0" fillId="24" borderId="20" xfId="0" applyFont="1" applyFill="1" applyBorder="1" applyAlignment="1">
      <alignment horizontal="center" vertical="center" wrapText="1"/>
    </xf>
    <xf numFmtId="4" fontId="0" fillId="0" borderId="22" xfId="0" applyNumberFormat="1" applyFont="1" applyFill="1" applyBorder="1" applyAlignment="1">
      <alignment/>
    </xf>
    <xf numFmtId="4" fontId="0" fillId="0" borderId="21" xfId="0" applyNumberFormat="1" applyFont="1" applyFill="1" applyBorder="1" applyAlignment="1">
      <alignment/>
    </xf>
    <xf numFmtId="43" fontId="0" fillId="0" borderId="21" xfId="44" applyFont="1" applyFill="1" applyBorder="1" applyAlignment="1">
      <alignment/>
    </xf>
    <xf numFmtId="186" fontId="0" fillId="25" borderId="20" xfId="44" applyNumberFormat="1" applyFont="1" applyFill="1" applyBorder="1" applyAlignment="1">
      <alignment horizontal="center" vertical="center" wrapText="1" shrinkToFit="1"/>
    </xf>
    <xf numFmtId="187" fontId="0" fillId="25" borderId="20" xfId="44" applyNumberFormat="1" applyFont="1" applyFill="1" applyBorder="1" applyAlignment="1">
      <alignment horizontal="center" vertical="center" wrapText="1" shrinkToFit="1"/>
    </xf>
    <xf numFmtId="0" fontId="0" fillId="0" borderId="0" xfId="0" applyAlignment="1">
      <alignment wrapText="1"/>
    </xf>
    <xf numFmtId="0" fontId="0" fillId="0" borderId="0" xfId="0" applyAlignment="1">
      <alignment/>
    </xf>
    <xf numFmtId="0" fontId="24" fillId="26" borderId="18" xfId="0" applyFont="1" applyFill="1" applyBorder="1" applyAlignment="1">
      <alignment horizontal="center" vertical="center"/>
    </xf>
    <xf numFmtId="0" fontId="24" fillId="26" borderId="15" xfId="0" applyFont="1" applyFill="1" applyBorder="1" applyAlignment="1">
      <alignment horizontal="center" vertical="center"/>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2" xfId="0" applyFont="1" applyFill="1" applyBorder="1" applyAlignment="1">
      <alignment horizontal="center" vertical="center"/>
    </xf>
    <xf numFmtId="0" fontId="0" fillId="0" borderId="31" xfId="0" applyBorder="1" applyAlignment="1">
      <alignment vertical="top"/>
    </xf>
    <xf numFmtId="0" fontId="0" fillId="0" borderId="32" xfId="0" applyBorder="1" applyAlignment="1">
      <alignment vertical="top"/>
    </xf>
    <xf numFmtId="0" fontId="0" fillId="0" borderId="10" xfId="0" applyBorder="1" applyAlignment="1">
      <alignment vertical="top"/>
    </xf>
    <xf numFmtId="0" fontId="0" fillId="0" borderId="21" xfId="0" applyBorder="1" applyAlignment="1">
      <alignment vertical="top"/>
    </xf>
    <xf numFmtId="0" fontId="0" fillId="0" borderId="31" xfId="0" applyBorder="1" applyAlignment="1">
      <alignment horizontal="left" vertical="center"/>
    </xf>
    <xf numFmtId="0" fontId="0" fillId="0" borderId="22" xfId="0" applyBorder="1" applyAlignment="1">
      <alignment horizontal="left" vertical="center"/>
    </xf>
    <xf numFmtId="0" fontId="0" fillId="0" borderId="32" xfId="0" applyBorder="1" applyAlignment="1">
      <alignment horizontal="left" vertical="center" wrapText="1"/>
    </xf>
    <xf numFmtId="0" fontId="0" fillId="24" borderId="22" xfId="0" applyFill="1" applyBorder="1" applyAlignment="1">
      <alignment horizontal="left" vertical="center" wrapText="1"/>
    </xf>
    <xf numFmtId="0" fontId="0" fillId="24" borderId="39" xfId="0" applyFill="1" applyBorder="1" applyAlignment="1">
      <alignment horizontal="left" vertical="center" wrapText="1"/>
    </xf>
    <xf numFmtId="0" fontId="0" fillId="0" borderId="1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40" xfId="0" applyBorder="1" applyAlignment="1">
      <alignment vertical="center"/>
    </xf>
    <xf numFmtId="0" fontId="31" fillId="0" borderId="20" xfId="47" applyFont="1" applyBorder="1">
      <alignment vertical="center"/>
      <protection/>
    </xf>
    <xf numFmtId="0" fontId="0" fillId="0" borderId="32" xfId="48" applyNumberFormat="1" applyFont="1" applyFill="1" applyBorder="1" applyAlignment="1">
      <alignment vertical="top" wrapText="1"/>
    </xf>
    <xf numFmtId="0" fontId="0" fillId="0" borderId="20" xfId="48" applyNumberFormat="1" applyFont="1" applyFill="1" applyBorder="1" applyAlignment="1">
      <alignment vertical="top" wrapText="1"/>
    </xf>
    <xf numFmtId="0" fontId="0" fillId="0" borderId="31" xfId="0" applyFont="1" applyBorder="1" applyAlignment="1">
      <alignment horizontal="left" vertical="center"/>
    </xf>
    <xf numFmtId="0" fontId="16" fillId="0" borderId="39" xfId="36" applyBorder="1" applyAlignment="1" applyProtection="1">
      <alignment horizontal="left" vertical="top" wrapText="1"/>
      <protection/>
    </xf>
    <xf numFmtId="0" fontId="0" fillId="0" borderId="39" xfId="0" applyBorder="1" applyAlignment="1">
      <alignment horizontal="left" vertical="top" wrapText="1"/>
    </xf>
    <xf numFmtId="0" fontId="0" fillId="0" borderId="31" xfId="0" applyBorder="1" applyAlignment="1">
      <alignment/>
    </xf>
    <xf numFmtId="0" fontId="0" fillId="0" borderId="22" xfId="0" applyBorder="1" applyAlignment="1">
      <alignment/>
    </xf>
    <xf numFmtId="0" fontId="0" fillId="0" borderId="39" xfId="0" applyBorder="1" applyAlignment="1">
      <alignment vertical="top"/>
    </xf>
    <xf numFmtId="0" fontId="0" fillId="0" borderId="3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1" xfId="0" applyBorder="1" applyAlignment="1">
      <alignment/>
    </xf>
    <xf numFmtId="0" fontId="0" fillId="0" borderId="0" xfId="0" applyBorder="1" applyAlignment="1">
      <alignment/>
    </xf>
    <xf numFmtId="0" fontId="0" fillId="0" borderId="12" xfId="0" applyBorder="1" applyAlignment="1">
      <alignment vertical="top"/>
    </xf>
    <xf numFmtId="0" fontId="0" fillId="0" borderId="11" xfId="0" applyBorder="1" applyAlignment="1">
      <alignment vertical="top"/>
    </xf>
    <xf numFmtId="0" fontId="0" fillId="0" borderId="10" xfId="0" applyBorder="1" applyAlignment="1">
      <alignment horizontal="center" vertical="top"/>
    </xf>
    <xf numFmtId="0" fontId="0" fillId="0" borderId="21" xfId="0" applyBorder="1" applyAlignment="1">
      <alignment horizontal="center" vertical="top"/>
    </xf>
    <xf numFmtId="0" fontId="0" fillId="0" borderId="40" xfId="0" applyBorder="1" applyAlignment="1">
      <alignment horizontal="center" vertical="top"/>
    </xf>
    <xf numFmtId="0" fontId="0" fillId="0" borderId="40" xfId="0" applyBorder="1" applyAlignment="1">
      <alignment vertical="top"/>
    </xf>
    <xf numFmtId="0" fontId="2" fillId="24" borderId="42" xfId="0" applyFont="1" applyFill="1" applyBorder="1" applyAlignment="1">
      <alignment horizontal="left" vertical="top"/>
    </xf>
    <xf numFmtId="0" fontId="2" fillId="24" borderId="23" xfId="0" applyFont="1" applyFill="1" applyBorder="1" applyAlignment="1">
      <alignment horizontal="left" vertical="top"/>
    </xf>
    <xf numFmtId="0" fontId="2" fillId="24" borderId="24" xfId="0" applyFont="1" applyFill="1" applyBorder="1" applyAlignment="1">
      <alignment horizontal="left" vertical="top"/>
    </xf>
    <xf numFmtId="0" fontId="0" fillId="0" borderId="22" xfId="0" applyBorder="1" applyAlignment="1">
      <alignment vertical="top"/>
    </xf>
    <xf numFmtId="0" fontId="0" fillId="0" borderId="29" xfId="0" applyBorder="1" applyAlignment="1">
      <alignment vertical="top"/>
    </xf>
    <xf numFmtId="0" fontId="2" fillId="24" borderId="18" xfId="0" applyFont="1" applyFill="1" applyBorder="1" applyAlignment="1">
      <alignment horizontal="left" vertical="top"/>
    </xf>
    <xf numFmtId="0" fontId="2" fillId="24" borderId="15" xfId="0" applyFont="1" applyFill="1" applyBorder="1" applyAlignment="1">
      <alignment horizontal="left" vertical="top"/>
    </xf>
    <xf numFmtId="0" fontId="25" fillId="24" borderId="15" xfId="0" applyFont="1" applyFill="1" applyBorder="1" applyAlignment="1">
      <alignment horizontal="center"/>
    </xf>
    <xf numFmtId="0" fontId="25" fillId="24" borderId="19" xfId="0" applyFont="1" applyFill="1" applyBorder="1" applyAlignment="1">
      <alignment horizontal="center"/>
    </xf>
    <xf numFmtId="0" fontId="0" fillId="0" borderId="20" xfId="0" applyBorder="1" applyAlignment="1">
      <alignment vertical="top"/>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40" xfId="0" applyBorder="1" applyAlignment="1">
      <alignment horizontal="center" vertical="center" wrapText="1"/>
    </xf>
    <xf numFmtId="0" fontId="0" fillId="0" borderId="31" xfId="0" applyFont="1" applyBorder="1" applyAlignment="1">
      <alignment vertical="top"/>
    </xf>
    <xf numFmtId="0" fontId="0" fillId="0" borderId="0" xfId="0" applyFont="1" applyAlignment="1">
      <alignment wrapText="1"/>
    </xf>
    <xf numFmtId="0" fontId="0" fillId="0" borderId="23"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22" xfId="0" applyFont="1" applyBorder="1" applyAlignment="1">
      <alignment horizontal="left" vertical="center"/>
    </xf>
    <xf numFmtId="0" fontId="0" fillId="0" borderId="29" xfId="0" applyFont="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0" xfId="0" applyFont="1" applyBorder="1" applyAlignment="1">
      <alignment horizontal="left" vertical="top" wrapText="1"/>
    </xf>
    <xf numFmtId="0" fontId="0" fillId="0" borderId="25" xfId="0" applyFont="1" applyBorder="1" applyAlignment="1">
      <alignment vertical="center" wrapText="1"/>
    </xf>
    <xf numFmtId="0" fontId="0" fillId="0" borderId="25" xfId="0" applyFont="1" applyBorder="1" applyAlignment="1">
      <alignment vertical="center" wrapText="1"/>
    </xf>
    <xf numFmtId="0" fontId="0" fillId="0" borderId="43" xfId="0" applyFont="1" applyBorder="1" applyAlignment="1">
      <alignment vertical="center" wrapText="1"/>
    </xf>
    <xf numFmtId="0" fontId="0" fillId="0" borderId="0" xfId="0" applyFont="1" applyAlignment="1">
      <alignment wrapText="1"/>
    </xf>
    <xf numFmtId="3" fontId="0" fillId="24" borderId="36" xfId="0" applyNumberFormat="1" applyFont="1" applyFill="1" applyBorder="1" applyAlignment="1">
      <alignment vertical="center"/>
    </xf>
    <xf numFmtId="0" fontId="0" fillId="24" borderId="44" xfId="0" applyFont="1" applyFill="1" applyBorder="1" applyAlignment="1">
      <alignment vertical="center"/>
    </xf>
    <xf numFmtId="9" fontId="0" fillId="0" borderId="10" xfId="0" applyNumberFormat="1" applyFont="1" applyBorder="1" applyAlignment="1">
      <alignment vertical="top"/>
    </xf>
    <xf numFmtId="0" fontId="0" fillId="0" borderId="21" xfId="0" applyFont="1" applyBorder="1" applyAlignment="1">
      <alignment vertical="top"/>
    </xf>
    <xf numFmtId="0" fontId="0" fillId="0" borderId="40" xfId="0" applyFont="1" applyBorder="1" applyAlignment="1">
      <alignment vertical="top"/>
    </xf>
    <xf numFmtId="0" fontId="2" fillId="24" borderId="19" xfId="0" applyFont="1" applyFill="1" applyBorder="1" applyAlignment="1">
      <alignment horizontal="left" vertical="top"/>
    </xf>
    <xf numFmtId="0" fontId="2" fillId="0" borderId="15" xfId="0" applyFont="1" applyBorder="1" applyAlignment="1">
      <alignment horizontal="left" vertical="top"/>
    </xf>
    <xf numFmtId="0" fontId="2" fillId="0" borderId="19" xfId="0" applyFont="1" applyBorder="1" applyAlignment="1">
      <alignment horizontal="left" vertical="top"/>
    </xf>
    <xf numFmtId="0" fontId="0" fillId="0" borderId="11" xfId="0" applyFont="1" applyBorder="1" applyAlignment="1">
      <alignment vertical="top"/>
    </xf>
    <xf numFmtId="0" fontId="0" fillId="0" borderId="35" xfId="0" applyFont="1" applyBorder="1" applyAlignment="1">
      <alignment vertical="center"/>
    </xf>
    <xf numFmtId="0" fontId="0" fillId="0" borderId="22" xfId="0" applyFont="1" applyBorder="1" applyAlignment="1">
      <alignment vertical="top"/>
    </xf>
    <xf numFmtId="0" fontId="0" fillId="0" borderId="10" xfId="0" applyFont="1" applyBorder="1" applyAlignment="1">
      <alignment vertical="center"/>
    </xf>
    <xf numFmtId="0" fontId="0" fillId="0" borderId="36" xfId="0" applyFont="1" applyBorder="1" applyAlignment="1">
      <alignment vertical="center"/>
    </xf>
    <xf numFmtId="0" fontId="0" fillId="11" borderId="10" xfId="0" applyFill="1" applyBorder="1" applyAlignment="1">
      <alignment horizontal="center" vertical="top" wrapText="1" shrinkToFit="1"/>
    </xf>
    <xf numFmtId="0" fontId="0" fillId="11" borderId="11" xfId="0" applyFill="1" applyBorder="1" applyAlignment="1">
      <alignment horizontal="center" vertical="top" wrapText="1" shrinkToFit="1"/>
    </xf>
    <xf numFmtId="0" fontId="22" fillId="22" borderId="10" xfId="0" applyFont="1" applyFill="1" applyBorder="1" applyAlignment="1">
      <alignment horizontal="left" vertical="top" wrapText="1"/>
    </xf>
    <xf numFmtId="0" fontId="22" fillId="22" borderId="11" xfId="0" applyFont="1" applyFill="1" applyBorder="1" applyAlignment="1">
      <alignment horizontal="left" vertical="top" wrapTex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25" borderId="10" xfId="0" applyFont="1" applyFill="1" applyBorder="1" applyAlignment="1">
      <alignment horizontal="center" vertical="top" wrapText="1" shrinkToFit="1"/>
    </xf>
    <xf numFmtId="0" fontId="0" fillId="25" borderId="11" xfId="0" applyFill="1" applyBorder="1" applyAlignment="1">
      <alignment horizontal="center" vertical="top" wrapText="1" shrinkToFit="1"/>
    </xf>
    <xf numFmtId="0" fontId="2" fillId="24" borderId="18" xfId="0" applyFont="1" applyFill="1" applyBorder="1" applyAlignment="1">
      <alignment horizontal="center" vertical="top"/>
    </xf>
    <xf numFmtId="0" fontId="2" fillId="24" borderId="15" xfId="0" applyFont="1" applyFill="1" applyBorder="1" applyAlignment="1">
      <alignment horizontal="center" vertical="top"/>
    </xf>
    <xf numFmtId="0" fontId="2" fillId="24" borderId="45" xfId="0" applyFont="1" applyFill="1" applyBorder="1" applyAlignment="1">
      <alignment horizontal="center" vertical="top"/>
    </xf>
    <xf numFmtId="0" fontId="2" fillId="0" borderId="46" xfId="0" applyFont="1" applyBorder="1" applyAlignment="1">
      <alignment horizontal="left" vertical="top"/>
    </xf>
    <xf numFmtId="0" fontId="0" fillId="16" borderId="20" xfId="0" applyFill="1" applyBorder="1" applyAlignment="1">
      <alignment horizontal="center" vertical="top"/>
    </xf>
    <xf numFmtId="0" fontId="0" fillId="25" borderId="10" xfId="0" applyFill="1" applyBorder="1" applyAlignment="1">
      <alignment horizontal="left" vertical="top" wrapText="1" shrinkToFit="1"/>
    </xf>
    <xf numFmtId="0" fontId="0" fillId="25" borderId="11" xfId="0" applyFill="1" applyBorder="1" applyAlignment="1">
      <alignment horizontal="left" vertical="top" wrapText="1" shrinkToFit="1"/>
    </xf>
    <xf numFmtId="0" fontId="0" fillId="22" borderId="10"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4" borderId="0" xfId="0" applyFill="1" applyBorder="1" applyAlignment="1">
      <alignment horizontal="left" vertical="top" wrapText="1"/>
    </xf>
    <xf numFmtId="0" fontId="2" fillId="24" borderId="18" xfId="0" applyFont="1" applyFill="1" applyBorder="1" applyAlignment="1">
      <alignment horizontal="center" vertical="top" wrapText="1"/>
    </xf>
    <xf numFmtId="0" fontId="2" fillId="24" borderId="15" xfId="0" applyFont="1" applyFill="1" applyBorder="1" applyAlignment="1">
      <alignment horizontal="center" vertical="top" wrapText="1"/>
    </xf>
    <xf numFmtId="0" fontId="2" fillId="24" borderId="16" xfId="0" applyFont="1" applyFill="1" applyBorder="1" applyAlignment="1">
      <alignment horizontal="center" vertical="top" wrapText="1"/>
    </xf>
    <xf numFmtId="0" fontId="2" fillId="24" borderId="0" xfId="0" applyFont="1" applyFill="1" applyBorder="1" applyAlignment="1">
      <alignment horizontal="center" vertical="top" wrapText="1"/>
    </xf>
    <xf numFmtId="0" fontId="0" fillId="0" borderId="16"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47" xfId="0" applyFont="1" applyBorder="1" applyAlignment="1">
      <alignment horizontal="left" vertical="top" wrapText="1"/>
    </xf>
    <xf numFmtId="0" fontId="0" fillId="0" borderId="21" xfId="0" applyFont="1" applyBorder="1" applyAlignment="1">
      <alignment horizontal="left" vertical="top" wrapText="1"/>
    </xf>
    <xf numFmtId="0" fontId="0" fillId="0" borderId="40" xfId="0" applyFont="1" applyBorder="1" applyAlignment="1">
      <alignment horizontal="left" vertical="top" wrapText="1"/>
    </xf>
    <xf numFmtId="0" fontId="0" fillId="0" borderId="1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24" borderId="48" xfId="0" applyFont="1" applyFill="1" applyBorder="1" applyAlignment="1">
      <alignment horizontal="center" vertical="center" wrapText="1"/>
    </xf>
    <xf numFmtId="0" fontId="0" fillId="24" borderId="49" xfId="0" applyFont="1" applyFill="1" applyBorder="1" applyAlignment="1">
      <alignment horizontal="center" vertical="center" wrapText="1"/>
    </xf>
    <xf numFmtId="0" fontId="0" fillId="24" borderId="50" xfId="0" applyFont="1" applyFill="1" applyBorder="1" applyAlignment="1">
      <alignment horizontal="center" vertical="center" wrapText="1"/>
    </xf>
    <xf numFmtId="0" fontId="2" fillId="0" borderId="16"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0" fillId="24" borderId="18" xfId="0" applyFont="1" applyFill="1" applyBorder="1" applyAlignment="1">
      <alignment horizontal="left" vertical="top" wrapText="1"/>
    </xf>
    <xf numFmtId="0" fontId="0" fillId="24" borderId="15" xfId="0" applyFont="1" applyFill="1" applyBorder="1" applyAlignment="1">
      <alignment horizontal="left" vertical="top" wrapText="1"/>
    </xf>
    <xf numFmtId="0" fontId="0" fillId="24" borderId="19"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0" fillId="24" borderId="48" xfId="0" applyFont="1" applyFill="1" applyBorder="1" applyAlignment="1">
      <alignment horizontal="left" vertical="top" wrapText="1"/>
    </xf>
    <xf numFmtId="0" fontId="0" fillId="24" borderId="49" xfId="0" applyFont="1" applyFill="1" applyBorder="1" applyAlignment="1">
      <alignment horizontal="left" vertical="top" wrapText="1"/>
    </xf>
    <xf numFmtId="0" fontId="0" fillId="24" borderId="50" xfId="0" applyFont="1" applyFill="1" applyBorder="1" applyAlignment="1">
      <alignment horizontal="left" vertical="top"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31" xfId="0" applyFont="1" applyBorder="1" applyAlignment="1">
      <alignment horizontal="left" vertical="top"/>
    </xf>
    <xf numFmtId="0" fontId="0" fillId="0" borderId="22" xfId="0" applyFont="1" applyBorder="1" applyAlignment="1">
      <alignment horizontal="left" vertical="top"/>
    </xf>
    <xf numFmtId="0" fontId="0" fillId="0" borderId="21" xfId="0" applyFont="1" applyBorder="1" applyAlignment="1">
      <alignment horizontal="left" vertical="top"/>
    </xf>
    <xf numFmtId="0" fontId="0" fillId="0" borderId="11" xfId="0" applyFont="1" applyBorder="1" applyAlignment="1">
      <alignment horizontal="left" vertical="top"/>
    </xf>
    <xf numFmtId="0" fontId="0" fillId="0" borderId="51" xfId="0" applyFont="1" applyBorder="1" applyAlignment="1">
      <alignment horizontal="left" vertical="top"/>
    </xf>
    <xf numFmtId="0" fontId="0" fillId="0" borderId="13" xfId="0" applyFont="1" applyBorder="1" applyAlignment="1">
      <alignment horizontal="left" vertical="top"/>
    </xf>
    <xf numFmtId="0" fontId="0" fillId="0" borderId="28" xfId="0" applyFont="1" applyBorder="1" applyAlignment="1">
      <alignment horizontal="left" vertical="top"/>
    </xf>
    <xf numFmtId="0" fontId="0" fillId="8" borderId="31" xfId="0" applyFont="1" applyFill="1" applyBorder="1" applyAlignment="1">
      <alignment horizontal="right" vertical="top" wrapText="1"/>
    </xf>
    <xf numFmtId="0" fontId="0" fillId="8" borderId="22" xfId="0" applyFont="1" applyFill="1" applyBorder="1" applyAlignment="1">
      <alignment horizontal="right" vertical="top" wrapText="1"/>
    </xf>
    <xf numFmtId="0" fontId="0" fillId="8" borderId="29" xfId="0" applyFont="1" applyFill="1" applyBorder="1" applyAlignment="1">
      <alignment horizontal="right" vertical="top" wrapText="1"/>
    </xf>
    <xf numFmtId="0" fontId="23" fillId="0" borderId="35" xfId="0" applyFont="1" applyBorder="1" applyAlignment="1">
      <alignment horizontal="center" vertical="top" wrapText="1"/>
    </xf>
    <xf numFmtId="0" fontId="23" fillId="0" borderId="23" xfId="0" applyFont="1" applyBorder="1" applyAlignment="1">
      <alignment horizontal="center" vertical="top" wrapText="1"/>
    </xf>
    <xf numFmtId="0" fontId="0" fillId="0" borderId="31" xfId="0" applyFont="1" applyBorder="1" applyAlignment="1">
      <alignment horizontal="left" vertical="top"/>
    </xf>
    <xf numFmtId="0" fontId="0" fillId="0" borderId="29" xfId="0" applyFont="1" applyBorder="1" applyAlignment="1">
      <alignment horizontal="left" vertical="top"/>
    </xf>
    <xf numFmtId="0" fontId="0" fillId="0" borderId="35"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17" borderId="41"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27" xfId="0" applyFont="1" applyFill="1" applyBorder="1" applyAlignment="1">
      <alignment horizontal="right" vertical="top" wrapText="1"/>
    </xf>
    <xf numFmtId="0" fontId="0" fillId="11" borderId="41"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27" xfId="0" applyFont="1" applyFill="1" applyBorder="1" applyAlignment="1">
      <alignment horizontal="right" vertical="top" wrapText="1"/>
    </xf>
    <xf numFmtId="0" fontId="0" fillId="0" borderId="10" xfId="0" applyFont="1" applyBorder="1" applyAlignment="1">
      <alignment horizontal="center" vertical="top" wrapText="1"/>
    </xf>
    <xf numFmtId="0" fontId="0" fillId="0" borderId="21" xfId="0" applyFont="1" applyBorder="1" applyAlignment="1">
      <alignment horizontal="center" vertical="top" wrapText="1"/>
    </xf>
    <xf numFmtId="0" fontId="0" fillId="0" borderId="11" xfId="0" applyFont="1" applyBorder="1" applyAlignment="1">
      <alignment horizontal="center" vertical="top" wrapText="1"/>
    </xf>
    <xf numFmtId="0" fontId="23" fillId="0" borderId="20" xfId="0" applyFont="1" applyBorder="1" applyAlignment="1">
      <alignment horizontal="center" vertical="top" wrapText="1"/>
    </xf>
    <xf numFmtId="0" fontId="0" fillId="0" borderId="31" xfId="0" applyFont="1" applyBorder="1" applyAlignment="1">
      <alignment horizontal="left" vertical="top" wrapText="1"/>
    </xf>
    <xf numFmtId="0" fontId="0" fillId="0" borderId="22" xfId="0" applyFont="1" applyBorder="1" applyAlignment="1">
      <alignment horizontal="left" vertical="top" wrapText="1"/>
    </xf>
    <xf numFmtId="0" fontId="0" fillId="0" borderId="20" xfId="0" applyFont="1" applyBorder="1" applyAlignment="1">
      <alignment horizontal="left" vertical="center" wrapText="1"/>
    </xf>
    <xf numFmtId="0" fontId="0" fillId="0" borderId="20" xfId="0" applyFont="1" applyBorder="1" applyAlignment="1">
      <alignment horizontal="left" vertical="center" wrapText="1"/>
    </xf>
    <xf numFmtId="0" fontId="27" fillId="0" borderId="10" xfId="0" applyFont="1" applyBorder="1" applyAlignment="1">
      <alignment horizontal="center" vertical="top" wrapText="1"/>
    </xf>
    <xf numFmtId="0" fontId="27" fillId="0" borderId="21" xfId="0" applyFont="1" applyBorder="1" applyAlignment="1">
      <alignment horizontal="center" vertical="top" wrapText="1"/>
    </xf>
    <xf numFmtId="0" fontId="27"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21" xfId="0" applyFont="1" applyBorder="1" applyAlignment="1">
      <alignment horizontal="center" vertical="top" wrapText="1"/>
    </xf>
    <xf numFmtId="0" fontId="2" fillId="0" borderId="11" xfId="0" applyFont="1" applyBorder="1" applyAlignment="1">
      <alignment horizontal="center" vertical="top" wrapText="1"/>
    </xf>
    <xf numFmtId="0" fontId="0" fillId="0" borderId="36" xfId="0" applyFont="1" applyBorder="1" applyAlignment="1">
      <alignment horizontal="center" vertical="top" wrapText="1"/>
    </xf>
    <xf numFmtId="0" fontId="0" fillId="0" borderId="52" xfId="0" applyFont="1" applyBorder="1" applyAlignment="1">
      <alignment horizontal="center" vertical="top" wrapText="1"/>
    </xf>
    <xf numFmtId="0" fontId="0" fillId="0" borderId="32" xfId="0" applyFont="1" applyBorder="1" applyAlignment="1">
      <alignment horizontal="center" vertical="top" wrapText="1"/>
    </xf>
    <xf numFmtId="0" fontId="23" fillId="24" borderId="35" xfId="0" applyFont="1" applyFill="1" applyBorder="1" applyAlignment="1">
      <alignment horizontal="left" vertical="top" wrapText="1"/>
    </xf>
    <xf numFmtId="0" fontId="23" fillId="24"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24" borderId="31" xfId="0" applyFont="1" applyFill="1" applyBorder="1" applyAlignment="1">
      <alignment horizontal="left" vertical="top" wrapText="1"/>
    </xf>
    <xf numFmtId="0" fontId="23" fillId="24" borderId="22" xfId="0" applyFont="1" applyFill="1" applyBorder="1" applyAlignment="1">
      <alignment horizontal="left" vertical="top" wrapText="1"/>
    </xf>
    <xf numFmtId="0" fontId="0" fillId="0" borderId="29" xfId="0" applyFont="1" applyBorder="1" applyAlignment="1">
      <alignment horizontal="left" vertical="top" wrapText="1"/>
    </xf>
    <xf numFmtId="0" fontId="0" fillId="22" borderId="2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2" borderId="21"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0" borderId="10" xfId="0" applyFont="1" applyBorder="1" applyAlignment="1">
      <alignment horizontal="left" vertical="top" wrapText="1"/>
    </xf>
    <xf numFmtId="4"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25" borderId="20" xfId="0" applyFont="1" applyFill="1" applyBorder="1" applyAlignment="1">
      <alignment horizontal="left" vertical="top" wrapText="1"/>
    </xf>
    <xf numFmtId="0" fontId="0" fillId="25" borderId="20" xfId="0" applyFont="1" applyFill="1" applyBorder="1" applyAlignment="1">
      <alignment horizontal="center" vertical="top" wrapText="1"/>
    </xf>
    <xf numFmtId="0" fontId="2" fillId="24" borderId="45" xfId="0" applyFont="1" applyFill="1" applyBorder="1" applyAlignment="1">
      <alignment horizontal="center" vertical="top" wrapText="1"/>
    </xf>
    <xf numFmtId="0" fontId="2" fillId="0" borderId="15" xfId="0" applyFont="1" applyBorder="1" applyAlignment="1">
      <alignment horizontal="left" vertical="top" wrapText="1"/>
    </xf>
    <xf numFmtId="0" fontId="0" fillId="0" borderId="20" xfId="0" applyFont="1" applyBorder="1" applyAlignment="1">
      <alignment horizontal="center" vertical="top" wrapText="1"/>
    </xf>
    <xf numFmtId="0" fontId="0" fillId="25" borderId="10"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25" borderId="11" xfId="0" applyFont="1" applyFill="1" applyBorder="1" applyAlignment="1">
      <alignment horizontal="left" vertical="top" wrapText="1"/>
    </xf>
    <xf numFmtId="0" fontId="0" fillId="0" borderId="35"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0" fillId="0" borderId="31" xfId="0" applyFont="1" applyBorder="1" applyAlignment="1">
      <alignment horizontal="left" vertical="center" wrapText="1"/>
    </xf>
    <xf numFmtId="0" fontId="0" fillId="0" borderId="22" xfId="0" applyFont="1" applyBorder="1" applyAlignment="1">
      <alignment horizontal="left" vertical="center" wrapText="1"/>
    </xf>
    <xf numFmtId="0" fontId="0" fillId="0" borderId="29" xfId="0" applyFont="1" applyBorder="1" applyAlignment="1">
      <alignment horizontal="left" vertical="center" wrapText="1"/>
    </xf>
    <xf numFmtId="0" fontId="22" fillId="24" borderId="41" xfId="0" applyFont="1" applyFill="1" applyBorder="1" applyAlignment="1">
      <alignment horizontal="center" vertical="top" wrapText="1"/>
    </xf>
    <xf numFmtId="0" fontId="22" fillId="24" borderId="0" xfId="0" applyFont="1" applyFill="1" applyBorder="1" applyAlignment="1">
      <alignment horizontal="center" vertical="top" wrapText="1"/>
    </xf>
    <xf numFmtId="0" fontId="22" fillId="24" borderId="12" xfId="0" applyFont="1" applyFill="1" applyBorder="1" applyAlignment="1">
      <alignment horizontal="center" vertical="top" wrapText="1"/>
    </xf>
    <xf numFmtId="0" fontId="22" fillId="24" borderId="41" xfId="0" applyFont="1" applyFill="1" applyBorder="1" applyAlignment="1">
      <alignment horizontal="center" vertical="top" wrapText="1"/>
    </xf>
    <xf numFmtId="0" fontId="22" fillId="24" borderId="31" xfId="0" applyFont="1" applyFill="1" applyBorder="1" applyAlignment="1">
      <alignment horizontal="center" vertical="top" wrapText="1"/>
    </xf>
    <xf numFmtId="0" fontId="22" fillId="24" borderId="22" xfId="0" applyFont="1" applyFill="1" applyBorder="1" applyAlignment="1">
      <alignment horizontal="center" vertical="top" wrapText="1"/>
    </xf>
    <xf numFmtId="0" fontId="22" fillId="24" borderId="39" xfId="0" applyFont="1" applyFill="1" applyBorder="1" applyAlignment="1">
      <alignment horizontal="center" vertical="top" wrapText="1"/>
    </xf>
    <xf numFmtId="0" fontId="0" fillId="0" borderId="51" xfId="0" applyFont="1" applyBorder="1" applyAlignment="1">
      <alignment horizontal="left" vertical="center" wrapText="1"/>
    </xf>
    <xf numFmtId="0" fontId="0" fillId="0" borderId="13" xfId="0" applyFont="1" applyBorder="1" applyAlignment="1">
      <alignment horizontal="left" vertical="center" wrapText="1"/>
    </xf>
    <xf numFmtId="0" fontId="0" fillId="0" borderId="28" xfId="0" applyFont="1" applyBorder="1" applyAlignment="1">
      <alignment horizontal="left" vertical="center" wrapText="1"/>
    </xf>
    <xf numFmtId="0" fontId="22" fillId="0" borderId="35" xfId="0" applyFont="1" applyBorder="1" applyAlignment="1">
      <alignment horizontal="center" wrapText="1"/>
    </xf>
    <xf numFmtId="0" fontId="22" fillId="0" borderId="23" xfId="0" applyFont="1" applyBorder="1" applyAlignment="1">
      <alignment horizontal="center" wrapText="1"/>
    </xf>
    <xf numFmtId="0" fontId="22" fillId="0" borderId="44" xfId="0" applyFont="1" applyBorder="1" applyAlignment="1">
      <alignment horizontal="center" wrapText="1"/>
    </xf>
    <xf numFmtId="0" fontId="22" fillId="0" borderId="41" xfId="0" applyFont="1" applyBorder="1" applyAlignment="1">
      <alignment horizontal="center" wrapText="1"/>
    </xf>
    <xf numFmtId="0" fontId="22" fillId="0" borderId="0" xfId="0" applyFont="1" applyBorder="1" applyAlignment="1">
      <alignment horizontal="center" wrapText="1"/>
    </xf>
    <xf numFmtId="0" fontId="22" fillId="0" borderId="12" xfId="0" applyFont="1" applyBorder="1" applyAlignment="1">
      <alignment horizontal="center" wrapText="1"/>
    </xf>
    <xf numFmtId="0" fontId="22" fillId="0" borderId="51" xfId="0" applyFont="1" applyBorder="1" applyAlignment="1">
      <alignment horizontal="center" wrapText="1"/>
    </xf>
    <xf numFmtId="0" fontId="22" fillId="0" borderId="13" xfId="0" applyFont="1" applyBorder="1" applyAlignment="1">
      <alignment horizontal="center" wrapText="1"/>
    </xf>
    <xf numFmtId="0" fontId="22" fillId="0" borderId="14" xfId="0" applyFont="1" applyBorder="1" applyAlignment="1">
      <alignment horizontal="center" wrapText="1"/>
    </xf>
    <xf numFmtId="0" fontId="0" fillId="0" borderId="10" xfId="0" applyFont="1" applyBorder="1" applyAlignment="1">
      <alignment horizontal="left" vertical="top" wrapText="1"/>
    </xf>
    <xf numFmtId="0" fontId="0" fillId="0" borderId="21" xfId="0" applyFont="1" applyBorder="1" applyAlignment="1">
      <alignment horizontal="left"/>
    </xf>
    <xf numFmtId="0" fontId="0" fillId="0" borderId="11" xfId="0" applyFont="1" applyBorder="1" applyAlignment="1">
      <alignment horizontal="left"/>
    </xf>
    <xf numFmtId="0" fontId="0" fillId="0" borderId="25" xfId="0" applyFont="1" applyBorder="1" applyAlignment="1">
      <alignment horizontal="left" vertical="top" wrapText="1"/>
    </xf>
    <xf numFmtId="0" fontId="0" fillId="0" borderId="30" xfId="0" applyFont="1" applyBorder="1" applyAlignment="1">
      <alignment horizontal="left"/>
    </xf>
    <xf numFmtId="0" fontId="0" fillId="0" borderId="26" xfId="0" applyFont="1" applyBorder="1" applyAlignment="1">
      <alignment horizontal="left"/>
    </xf>
    <xf numFmtId="0" fontId="2" fillId="24" borderId="18" xfId="0" applyFont="1" applyFill="1" applyBorder="1" applyAlignment="1">
      <alignment vertical="top" wrapText="1"/>
    </xf>
    <xf numFmtId="0" fontId="2" fillId="24" borderId="15"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4" borderId="53" xfId="0" applyFont="1" applyFill="1" applyBorder="1" applyAlignment="1">
      <alignment horizontal="center" vertical="top" wrapText="1"/>
    </xf>
    <xf numFmtId="0" fontId="22" fillId="24" borderId="46" xfId="0" applyFont="1" applyFill="1" applyBorder="1" applyAlignment="1">
      <alignment horizontal="center" vertical="top" wrapText="1"/>
    </xf>
    <xf numFmtId="0" fontId="22" fillId="24" borderId="55" xfId="0" applyFont="1" applyFill="1" applyBorder="1" applyAlignment="1">
      <alignment horizontal="center" vertical="top" wrapText="1"/>
    </xf>
    <xf numFmtId="0" fontId="2" fillId="24" borderId="16" xfId="0" applyFont="1" applyFill="1" applyBorder="1" applyAlignment="1">
      <alignment horizontal="left" vertical="top" wrapText="1"/>
    </xf>
    <xf numFmtId="0" fontId="2" fillId="24" borderId="0" xfId="0" applyFont="1" applyFill="1" applyBorder="1" applyAlignment="1">
      <alignment horizontal="left" vertical="top" wrapText="1"/>
    </xf>
    <xf numFmtId="0" fontId="2" fillId="24" borderId="27" xfId="0" applyFont="1" applyFill="1" applyBorder="1" applyAlignment="1">
      <alignment horizontal="left" vertical="top" wrapText="1"/>
    </xf>
    <xf numFmtId="0" fontId="0" fillId="0" borderId="21" xfId="0" applyFont="1" applyBorder="1" applyAlignment="1">
      <alignment/>
    </xf>
    <xf numFmtId="0" fontId="0" fillId="0" borderId="11" xfId="0" applyFont="1" applyBorder="1" applyAlignment="1">
      <alignment/>
    </xf>
    <xf numFmtId="0" fontId="0" fillId="24" borderId="0" xfId="0" applyFill="1" applyBorder="1" applyAlignment="1">
      <alignment vertical="top" wrapText="1"/>
    </xf>
    <xf numFmtId="0" fontId="0" fillId="24" borderId="0" xfId="0" applyFill="1" applyAlignment="1">
      <alignment vertical="top" wrapText="1"/>
    </xf>
    <xf numFmtId="0" fontId="2" fillId="0" borderId="55" xfId="0" applyFont="1" applyBorder="1" applyAlignment="1">
      <alignment horizontal="center" vertical="top" wrapText="1"/>
    </xf>
    <xf numFmtId="0" fontId="2" fillId="0" borderId="53" xfId="0" applyFont="1" applyBorder="1" applyAlignment="1">
      <alignment horizontal="center" vertical="top" wrapText="1"/>
    </xf>
    <xf numFmtId="0" fontId="22" fillId="0" borderId="35"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49" fontId="22" fillId="0" borderId="0" xfId="0" applyNumberFormat="1" applyFont="1" applyBorder="1" applyAlignment="1">
      <alignment horizontal="left" vertical="top" wrapText="1"/>
    </xf>
    <xf numFmtId="49" fontId="22" fillId="0" borderId="0" xfId="0" applyNumberFormat="1" applyFont="1" applyBorder="1" applyAlignment="1">
      <alignment horizontal="left" vertical="top" wrapText="1"/>
    </xf>
    <xf numFmtId="49" fontId="22" fillId="0" borderId="12" xfId="0" applyNumberFormat="1" applyFont="1" applyBorder="1" applyAlignment="1">
      <alignment horizontal="left" vertical="top" wrapText="1"/>
    </xf>
    <xf numFmtId="49" fontId="22" fillId="0" borderId="13" xfId="0" applyNumberFormat="1" applyFont="1" applyBorder="1" applyAlignment="1">
      <alignment horizontal="left" vertical="top" wrapText="1"/>
    </xf>
    <xf numFmtId="49" fontId="22" fillId="0" borderId="14" xfId="0" applyNumberFormat="1" applyFont="1" applyBorder="1" applyAlignment="1">
      <alignment horizontal="left" vertical="top" wrapText="1"/>
    </xf>
    <xf numFmtId="0" fontId="2" fillId="24" borderId="27" xfId="0" applyFont="1" applyFill="1" applyBorder="1" applyAlignment="1">
      <alignment horizontal="center" vertical="top" wrapText="1"/>
    </xf>
    <xf numFmtId="0" fontId="2" fillId="24" borderId="56" xfId="0" applyFont="1" applyFill="1" applyBorder="1" applyAlignment="1">
      <alignment horizontal="center" vertical="top" wrapText="1"/>
    </xf>
    <xf numFmtId="0" fontId="0" fillId="0" borderId="31" xfId="0" applyFont="1" applyBorder="1" applyAlignment="1">
      <alignment horizontal="left"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pag. 1"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nutadibagnoli,it/"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3">
      <selection activeCell="I19" sqref="I19:N19"/>
    </sheetView>
  </sheetViews>
  <sheetFormatPr defaultColWidth="9.140625" defaultRowHeight="15"/>
  <cols>
    <col min="1" max="14" width="10.28125" style="0" customWidth="1"/>
    <col min="15" max="16384" width="11.421875" style="0" customWidth="1"/>
  </cols>
  <sheetData>
    <row r="1" spans="1:14" ht="15">
      <c r="A1" s="15"/>
      <c r="B1" s="141" t="s">
        <v>0</v>
      </c>
      <c r="C1" s="142"/>
      <c r="D1" s="142"/>
      <c r="E1" s="142"/>
      <c r="F1" s="142"/>
      <c r="G1" s="142"/>
      <c r="H1" s="142"/>
      <c r="I1" s="142"/>
      <c r="J1" s="142"/>
      <c r="K1" s="142"/>
      <c r="L1" s="142"/>
      <c r="M1" s="142"/>
      <c r="N1" s="143"/>
    </row>
    <row r="2" spans="1:14" ht="15">
      <c r="A2" s="11"/>
      <c r="B2" s="144"/>
      <c r="C2" s="145"/>
      <c r="D2" s="145"/>
      <c r="E2" s="145"/>
      <c r="F2" s="145"/>
      <c r="G2" s="145"/>
      <c r="H2" s="145"/>
      <c r="I2" s="145"/>
      <c r="J2" s="145"/>
      <c r="K2" s="145"/>
      <c r="L2" s="145"/>
      <c r="M2" s="145"/>
      <c r="N2" s="146"/>
    </row>
    <row r="3" spans="1:14" ht="15">
      <c r="A3" s="11"/>
      <c r="B3" s="144"/>
      <c r="C3" s="145"/>
      <c r="D3" s="145"/>
      <c r="E3" s="145"/>
      <c r="F3" s="145"/>
      <c r="G3" s="145"/>
      <c r="H3" s="145"/>
      <c r="I3" s="145"/>
      <c r="J3" s="145"/>
      <c r="K3" s="145"/>
      <c r="L3" s="145"/>
      <c r="M3" s="145"/>
      <c r="N3" s="146"/>
    </row>
    <row r="4" spans="1:14" ht="15">
      <c r="A4" s="11"/>
      <c r="B4" s="144"/>
      <c r="C4" s="145"/>
      <c r="D4" s="145"/>
      <c r="E4" s="145"/>
      <c r="F4" s="145"/>
      <c r="G4" s="145"/>
      <c r="H4" s="145"/>
      <c r="I4" s="145"/>
      <c r="J4" s="145"/>
      <c r="K4" s="145"/>
      <c r="L4" s="145"/>
      <c r="M4" s="145"/>
      <c r="N4" s="146"/>
    </row>
    <row r="5" spans="1:14" ht="15">
      <c r="A5" s="11"/>
      <c r="B5" s="6"/>
      <c r="C5" s="6"/>
      <c r="D5" s="6"/>
      <c r="E5" s="6"/>
      <c r="F5" s="4"/>
      <c r="G5" s="4"/>
      <c r="H5" s="4"/>
      <c r="I5" s="4"/>
      <c r="J5" s="4"/>
      <c r="K5" s="4"/>
      <c r="L5" s="4"/>
      <c r="M5" s="4"/>
      <c r="N5" s="5"/>
    </row>
    <row r="6" spans="1:14" ht="18.75">
      <c r="A6" s="185" t="s">
        <v>1</v>
      </c>
      <c r="B6" s="186"/>
      <c r="C6" s="186"/>
      <c r="D6" s="186"/>
      <c r="E6" s="186"/>
      <c r="F6" s="187" t="s">
        <v>2</v>
      </c>
      <c r="G6" s="187"/>
      <c r="H6" s="187"/>
      <c r="I6" s="187"/>
      <c r="J6" s="187"/>
      <c r="K6" s="187"/>
      <c r="L6" s="187"/>
      <c r="M6" s="187"/>
      <c r="N6" s="188"/>
    </row>
    <row r="7" spans="1:14" ht="15">
      <c r="A7" s="11"/>
      <c r="B7" s="6"/>
      <c r="C7" s="6"/>
      <c r="D7" s="6"/>
      <c r="E7" s="6"/>
      <c r="F7" s="4"/>
      <c r="G7" s="4"/>
      <c r="H7" s="4"/>
      <c r="I7" s="4"/>
      <c r="J7" s="4"/>
      <c r="K7" s="4"/>
      <c r="L7" s="4"/>
      <c r="M7" s="4"/>
      <c r="N7" s="5"/>
    </row>
    <row r="8" spans="1:14" ht="41.25" customHeight="1">
      <c r="A8" s="11"/>
      <c r="B8" s="6"/>
      <c r="C8" s="6"/>
      <c r="D8" s="6"/>
      <c r="E8" s="6"/>
      <c r="F8" s="189" t="s">
        <v>3</v>
      </c>
      <c r="G8" s="189"/>
      <c r="H8" s="149"/>
      <c r="I8" s="190" t="s">
        <v>149</v>
      </c>
      <c r="J8" s="191"/>
      <c r="K8" s="191"/>
      <c r="L8" s="191"/>
      <c r="M8" s="191"/>
      <c r="N8" s="192"/>
    </row>
    <row r="9" spans="1:14" ht="15">
      <c r="A9" s="11"/>
      <c r="B9" s="6"/>
      <c r="C9" s="6"/>
      <c r="D9" s="6"/>
      <c r="E9" s="6"/>
      <c r="F9" s="149" t="s">
        <v>4</v>
      </c>
      <c r="G9" s="150"/>
      <c r="H9" s="175"/>
      <c r="I9" s="193" t="s">
        <v>150</v>
      </c>
      <c r="J9" s="183"/>
      <c r="K9" s="183"/>
      <c r="L9" s="183"/>
      <c r="M9" s="183"/>
      <c r="N9" s="168"/>
    </row>
    <row r="10" spans="1:14" ht="15">
      <c r="A10" s="11"/>
      <c r="B10" s="6"/>
      <c r="C10" s="6"/>
      <c r="D10" s="6"/>
      <c r="E10" s="6"/>
      <c r="F10" s="149" t="s">
        <v>5</v>
      </c>
      <c r="G10" s="150"/>
      <c r="H10" s="175"/>
      <c r="I10" s="176">
        <v>2009</v>
      </c>
      <c r="J10" s="177"/>
      <c r="K10" s="177"/>
      <c r="L10" s="177"/>
      <c r="M10" s="177"/>
      <c r="N10" s="178"/>
    </row>
    <row r="11" spans="1:14" ht="15">
      <c r="A11" s="11"/>
      <c r="B11" s="6"/>
      <c r="C11" s="6"/>
      <c r="D11" s="6"/>
      <c r="E11" s="6"/>
      <c r="F11" s="150"/>
      <c r="G11" s="150"/>
      <c r="H11" s="150"/>
      <c r="I11" s="150"/>
      <c r="J11" s="150"/>
      <c r="K11" s="150"/>
      <c r="L11" s="150"/>
      <c r="M11" s="150"/>
      <c r="N11" s="179"/>
    </row>
    <row r="12" spans="1:14" ht="15">
      <c r="A12" s="180" t="s">
        <v>7</v>
      </c>
      <c r="B12" s="181"/>
      <c r="C12" s="181"/>
      <c r="D12" s="181"/>
      <c r="E12" s="182"/>
      <c r="F12" s="147" t="s">
        <v>8</v>
      </c>
      <c r="G12" s="183"/>
      <c r="H12" s="184"/>
      <c r="I12" s="147" t="s">
        <v>144</v>
      </c>
      <c r="J12" s="183"/>
      <c r="K12" s="183"/>
      <c r="L12" s="183"/>
      <c r="M12" s="183"/>
      <c r="N12" s="168"/>
    </row>
    <row r="13" spans="1:14" ht="25.5" customHeight="1">
      <c r="A13" s="12"/>
      <c r="B13" s="13"/>
      <c r="C13" s="13"/>
      <c r="D13" s="13"/>
      <c r="E13" s="13"/>
      <c r="F13" s="156" t="s">
        <v>9</v>
      </c>
      <c r="G13" s="157"/>
      <c r="H13" s="158"/>
      <c r="I13" s="166"/>
      <c r="J13" s="166"/>
      <c r="K13" s="167"/>
      <c r="L13" s="168"/>
      <c r="M13" s="168"/>
      <c r="N13" s="168"/>
    </row>
    <row r="14" spans="1:14" ht="27.75" customHeight="1">
      <c r="A14" s="12"/>
      <c r="B14" s="13"/>
      <c r="C14" s="13"/>
      <c r="D14" s="13"/>
      <c r="E14" s="13"/>
      <c r="F14" s="169" t="s">
        <v>10</v>
      </c>
      <c r="G14" s="170"/>
      <c r="H14" s="171"/>
      <c r="I14" s="172"/>
      <c r="J14" s="172"/>
      <c r="K14" s="173"/>
      <c r="L14" s="174"/>
      <c r="M14" s="174"/>
      <c r="N14" s="174"/>
    </row>
    <row r="15" spans="1:14" ht="15">
      <c r="A15" s="12"/>
      <c r="B15" s="13"/>
      <c r="C15" s="13"/>
      <c r="D15" s="13"/>
      <c r="E15" s="13"/>
      <c r="F15" s="156"/>
      <c r="G15" s="157"/>
      <c r="H15" s="158"/>
      <c r="I15" s="156"/>
      <c r="J15" s="157"/>
      <c r="K15" s="157"/>
      <c r="L15" s="157"/>
      <c r="M15" s="157"/>
      <c r="N15" s="159"/>
    </row>
    <row r="16" spans="1:14" ht="27.75" customHeight="1">
      <c r="A16" s="11"/>
      <c r="B16" s="6"/>
      <c r="C16" s="6"/>
      <c r="D16" s="6"/>
      <c r="E16" s="6"/>
      <c r="F16" s="147" t="s">
        <v>11</v>
      </c>
      <c r="G16" s="148"/>
      <c r="H16" s="147"/>
      <c r="I16" s="84" t="s">
        <v>12</v>
      </c>
      <c r="J16" s="160" t="s">
        <v>145</v>
      </c>
      <c r="K16" s="160"/>
      <c r="L16" s="161"/>
      <c r="M16" s="103">
        <v>83</v>
      </c>
      <c r="N16" s="86"/>
    </row>
    <row r="17" spans="1:14" ht="27.75" customHeight="1">
      <c r="A17" s="11"/>
      <c r="B17" s="6"/>
      <c r="C17" s="6"/>
      <c r="D17" s="6"/>
      <c r="E17" s="6"/>
      <c r="F17" s="149"/>
      <c r="G17" s="150"/>
      <c r="H17" s="150"/>
      <c r="I17" s="84" t="s">
        <v>13</v>
      </c>
      <c r="J17" s="162" t="s">
        <v>146</v>
      </c>
      <c r="K17" s="162"/>
      <c r="L17" s="162"/>
      <c r="M17" s="102" t="s">
        <v>147</v>
      </c>
      <c r="N17" s="85"/>
    </row>
    <row r="18" spans="1:14" ht="30">
      <c r="A18" s="11"/>
      <c r="B18" s="6"/>
      <c r="C18" s="6"/>
      <c r="D18" s="6"/>
      <c r="E18" s="6"/>
      <c r="F18" s="151" t="s">
        <v>14</v>
      </c>
      <c r="G18" s="152"/>
      <c r="H18" s="152"/>
      <c r="I18" s="82" t="s">
        <v>15</v>
      </c>
      <c r="J18" s="163" t="s">
        <v>151</v>
      </c>
      <c r="K18" s="151"/>
      <c r="L18" s="83" t="s">
        <v>16</v>
      </c>
      <c r="M18" s="164" t="s">
        <v>148</v>
      </c>
      <c r="N18" s="165"/>
    </row>
    <row r="19" spans="1:14" ht="15">
      <c r="A19" s="11"/>
      <c r="B19" s="6"/>
      <c r="C19" s="6"/>
      <c r="D19" s="6"/>
      <c r="E19" s="6"/>
      <c r="F19" s="151" t="s">
        <v>17</v>
      </c>
      <c r="G19" s="152"/>
      <c r="H19" s="152"/>
      <c r="I19" s="411" t="s">
        <v>175</v>
      </c>
      <c r="J19" s="153"/>
      <c r="K19" s="154"/>
      <c r="L19" s="154"/>
      <c r="M19" s="154"/>
      <c r="N19" s="155"/>
    </row>
    <row r="20" spans="1:14" ht="15">
      <c r="A20" s="14"/>
      <c r="B20" s="8"/>
      <c r="C20" s="8"/>
      <c r="D20" s="8"/>
      <c r="E20" s="8"/>
      <c r="F20" s="8"/>
      <c r="G20" s="8"/>
      <c r="H20" s="8"/>
      <c r="I20" s="8"/>
      <c r="J20" s="8"/>
      <c r="K20" s="8"/>
      <c r="L20" s="8"/>
      <c r="M20" s="8"/>
      <c r="N20" s="9"/>
    </row>
    <row r="22" spans="1:14" ht="15">
      <c r="A22" s="140" t="s">
        <v>19</v>
      </c>
      <c r="B22" s="140"/>
      <c r="C22" s="140"/>
      <c r="D22" s="140"/>
      <c r="E22" s="140"/>
      <c r="F22" s="140"/>
      <c r="G22" s="140"/>
      <c r="H22" s="140"/>
      <c r="I22" s="140"/>
      <c r="J22" s="140"/>
      <c r="K22" s="140"/>
      <c r="L22" s="140"/>
      <c r="M22" s="140"/>
      <c r="N22" s="140"/>
    </row>
    <row r="23" spans="1:14" ht="15">
      <c r="A23" s="140" t="s">
        <v>20</v>
      </c>
      <c r="B23" s="140"/>
      <c r="C23" s="140"/>
      <c r="D23" s="140"/>
      <c r="E23" s="140"/>
      <c r="F23" s="140"/>
      <c r="G23" s="140"/>
      <c r="H23" s="140"/>
      <c r="I23" s="140"/>
      <c r="J23" s="140"/>
      <c r="K23" s="140"/>
      <c r="L23" s="140"/>
      <c r="M23" s="140"/>
      <c r="N23" s="140"/>
    </row>
    <row r="24" spans="1:14" ht="15">
      <c r="A24" s="140" t="s">
        <v>21</v>
      </c>
      <c r="B24" s="140"/>
      <c r="C24" s="140"/>
      <c r="D24" s="140"/>
      <c r="E24" s="140"/>
      <c r="F24" s="140"/>
      <c r="G24" s="140"/>
      <c r="H24" s="140"/>
      <c r="I24" s="140"/>
      <c r="J24" s="140"/>
      <c r="K24" s="140"/>
      <c r="L24" s="140"/>
      <c r="M24" s="140"/>
      <c r="N24" s="140"/>
    </row>
    <row r="25" spans="1:14" ht="15">
      <c r="A25" s="140" t="s">
        <v>22</v>
      </c>
      <c r="B25" s="140"/>
      <c r="C25" s="140"/>
      <c r="D25" s="140"/>
      <c r="E25" s="140"/>
      <c r="F25" s="140"/>
      <c r="G25" s="140"/>
      <c r="H25" s="140"/>
      <c r="I25" s="140"/>
      <c r="J25" s="140"/>
      <c r="K25" s="140"/>
      <c r="L25" s="140"/>
      <c r="M25" s="140"/>
      <c r="N25" s="140"/>
    </row>
    <row r="26" spans="1:14" ht="15">
      <c r="A26" s="139" t="s">
        <v>23</v>
      </c>
      <c r="B26" s="139"/>
      <c r="C26" s="139"/>
      <c r="D26" s="139"/>
      <c r="E26" s="139"/>
      <c r="F26" s="139"/>
      <c r="G26" s="139"/>
      <c r="H26" s="139"/>
      <c r="I26" s="139"/>
      <c r="J26" s="139"/>
      <c r="K26" s="139"/>
      <c r="L26" s="139"/>
      <c r="M26" s="139"/>
      <c r="N26" s="139"/>
    </row>
    <row r="27" spans="1:14" ht="15">
      <c r="A27" s="140" t="s">
        <v>24</v>
      </c>
      <c r="B27" s="140"/>
      <c r="C27" s="140"/>
      <c r="D27" s="140"/>
      <c r="E27" s="140"/>
      <c r="F27" s="140"/>
      <c r="G27" s="140"/>
      <c r="H27" s="140"/>
      <c r="I27" s="140"/>
      <c r="J27" s="140"/>
      <c r="K27" s="140"/>
      <c r="L27" s="140"/>
      <c r="M27" s="140"/>
      <c r="N27" s="140"/>
    </row>
  </sheetData>
  <sheetProtection/>
  <mergeCells count="3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F15:N15"/>
    <mergeCell ref="J16:L16"/>
    <mergeCell ref="J17:L17"/>
    <mergeCell ref="F18:H18"/>
    <mergeCell ref="J18:K18"/>
    <mergeCell ref="M18:N18"/>
    <mergeCell ref="A26:N26"/>
    <mergeCell ref="A27:N27"/>
    <mergeCell ref="B1:N4"/>
    <mergeCell ref="F16:H17"/>
    <mergeCell ref="F19:H19"/>
    <mergeCell ref="I19:N19"/>
    <mergeCell ref="A22:N22"/>
    <mergeCell ref="A23:N23"/>
    <mergeCell ref="A24:N24"/>
    <mergeCell ref="A25:N25"/>
  </mergeCells>
  <hyperlinks>
    <hyperlink ref="M18" r:id="rId1" display="www.tenutadibagnoli,it"/>
  </hyperlinks>
  <printOptions/>
  <pageMargins left="0" right="0" top="0.51" bottom="0.39000000000000007" header="0.30000000000000004" footer="0.30000000000000004"/>
  <pageSetup fitToHeight="1" fitToWidth="1" horizontalDpi="600" verticalDpi="600" orientation="landscape" paperSize="9" scale="8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D24" sqref="D24"/>
    </sheetView>
  </sheetViews>
  <sheetFormatPr defaultColWidth="9.140625" defaultRowHeight="15"/>
  <cols>
    <col min="1" max="11" width="12.421875" style="87" customWidth="1"/>
    <col min="12" max="12" width="9.140625" style="87" bestFit="1" customWidth="1"/>
    <col min="13" max="16384" width="11.421875" style="87" customWidth="1"/>
  </cols>
  <sheetData>
    <row r="1" spans="1:11" ht="21" customHeight="1">
      <c r="A1" s="185" t="s">
        <v>25</v>
      </c>
      <c r="B1" s="186"/>
      <c r="C1" s="217"/>
      <c r="D1" s="218" t="s">
        <v>26</v>
      </c>
      <c r="E1" s="218"/>
      <c r="F1" s="218"/>
      <c r="G1" s="218"/>
      <c r="H1" s="218"/>
      <c r="I1" s="218"/>
      <c r="J1" s="218"/>
      <c r="K1" s="219"/>
    </row>
    <row r="2" spans="1:11" ht="21" customHeight="1">
      <c r="A2" s="42"/>
      <c r="B2" s="28"/>
      <c r="C2" s="27"/>
      <c r="D2" s="215" t="s">
        <v>27</v>
      </c>
      <c r="E2" s="215"/>
      <c r="F2" s="215"/>
      <c r="G2" s="220"/>
      <c r="H2" s="93" t="s">
        <v>28</v>
      </c>
      <c r="I2" s="221">
        <v>999</v>
      </c>
      <c r="J2" s="203"/>
      <c r="K2" s="213"/>
    </row>
    <row r="3" spans="1:14" ht="21" customHeight="1">
      <c r="A3" s="42"/>
      <c r="B3" s="28"/>
      <c r="C3" s="27"/>
      <c r="D3" s="222" t="s">
        <v>29</v>
      </c>
      <c r="E3" s="222"/>
      <c r="F3" s="222"/>
      <c r="G3" s="222"/>
      <c r="H3" s="90" t="s">
        <v>30</v>
      </c>
      <c r="I3" s="223">
        <v>1600</v>
      </c>
      <c r="J3" s="224"/>
      <c r="K3" s="213"/>
      <c r="N3" s="89"/>
    </row>
    <row r="4" spans="1:11" ht="21" customHeight="1">
      <c r="A4" s="42"/>
      <c r="B4" s="28"/>
      <c r="C4" s="27"/>
      <c r="D4" s="195" t="s">
        <v>31</v>
      </c>
      <c r="E4" s="196"/>
      <c r="F4" s="196"/>
      <c r="G4" s="197"/>
      <c r="H4" s="91" t="s">
        <v>32</v>
      </c>
      <c r="I4" s="94" t="s">
        <v>33</v>
      </c>
      <c r="J4" s="212">
        <v>1971169</v>
      </c>
      <c r="K4" s="213"/>
    </row>
    <row r="5" spans="1:11" ht="21" customHeight="1">
      <c r="A5" s="42"/>
      <c r="B5" s="28"/>
      <c r="C5" s="27"/>
      <c r="D5" s="198"/>
      <c r="E5" s="198"/>
      <c r="F5" s="198"/>
      <c r="G5" s="199"/>
      <c r="H5" s="88" t="s">
        <v>34</v>
      </c>
      <c r="I5" s="92" t="s">
        <v>33</v>
      </c>
      <c r="J5" s="212">
        <v>2009119</v>
      </c>
      <c r="K5" s="213"/>
    </row>
    <row r="6" spans="1:11" ht="21" customHeight="1">
      <c r="A6" s="42"/>
      <c r="B6" s="28"/>
      <c r="C6" s="27"/>
      <c r="D6" s="198"/>
      <c r="E6" s="198"/>
      <c r="F6" s="198"/>
      <c r="G6" s="199"/>
      <c r="H6" s="88" t="s">
        <v>35</v>
      </c>
      <c r="I6" s="92" t="s">
        <v>33</v>
      </c>
      <c r="J6" s="212">
        <v>1972345</v>
      </c>
      <c r="K6" s="213"/>
    </row>
    <row r="7" spans="1:11" ht="21" customHeight="1">
      <c r="A7" s="42"/>
      <c r="B7" s="28"/>
      <c r="C7" s="27"/>
      <c r="D7" s="200"/>
      <c r="E7" s="200"/>
      <c r="F7" s="200"/>
      <c r="G7" s="201"/>
      <c r="H7" s="96" t="s">
        <v>36</v>
      </c>
      <c r="I7" s="95" t="s">
        <v>33</v>
      </c>
      <c r="J7" s="212">
        <v>1782163</v>
      </c>
      <c r="K7" s="213"/>
    </row>
    <row r="8" spans="1:11" ht="36" customHeight="1">
      <c r="A8" s="42"/>
      <c r="B8" s="28"/>
      <c r="C8" s="27"/>
      <c r="D8" s="196" t="s">
        <v>37</v>
      </c>
      <c r="E8" s="196"/>
      <c r="F8" s="196"/>
      <c r="G8" s="202"/>
      <c r="H8" s="214">
        <v>0.07</v>
      </c>
      <c r="I8" s="215"/>
      <c r="J8" s="215"/>
      <c r="K8" s="216"/>
    </row>
    <row r="9" spans="1:11" ht="36" customHeight="1">
      <c r="A9" s="42"/>
      <c r="B9" s="28"/>
      <c r="C9" s="27"/>
      <c r="D9" s="202" t="s">
        <v>38</v>
      </c>
      <c r="E9" s="202"/>
      <c r="F9" s="202"/>
      <c r="G9" s="203"/>
      <c r="H9" s="204" t="s">
        <v>152</v>
      </c>
      <c r="I9" s="205"/>
      <c r="J9" s="205"/>
      <c r="K9" s="206"/>
    </row>
    <row r="10" spans="1:14" ht="78.75" customHeight="1">
      <c r="A10" s="44"/>
      <c r="B10" s="30"/>
      <c r="C10" s="41"/>
      <c r="D10" s="207" t="s">
        <v>39</v>
      </c>
      <c r="E10" s="207"/>
      <c r="F10" s="207"/>
      <c r="G10" s="207"/>
      <c r="H10" s="208" t="s">
        <v>153</v>
      </c>
      <c r="I10" s="209"/>
      <c r="J10" s="209"/>
      <c r="K10" s="210"/>
      <c r="N10" s="87" t="s">
        <v>6</v>
      </c>
    </row>
    <row r="12" spans="1:11" ht="15">
      <c r="A12" s="211" t="s">
        <v>40</v>
      </c>
      <c r="B12" s="194"/>
      <c r="C12" s="194"/>
      <c r="D12" s="194"/>
      <c r="E12" s="194"/>
      <c r="F12" s="194"/>
      <c r="G12" s="194"/>
      <c r="H12" s="194"/>
      <c r="I12" s="194"/>
      <c r="J12" s="194"/>
      <c r="K12" s="194"/>
    </row>
    <row r="13" spans="1:11" ht="15.75" customHeight="1">
      <c r="A13" s="194" t="s">
        <v>41</v>
      </c>
      <c r="B13" s="194"/>
      <c r="C13" s="194"/>
      <c r="D13" s="194"/>
      <c r="E13" s="194"/>
      <c r="F13" s="194"/>
      <c r="G13" s="194"/>
      <c r="H13" s="194"/>
      <c r="I13" s="194"/>
      <c r="J13" s="194"/>
      <c r="K13" s="194"/>
    </row>
    <row r="14" spans="1:11" ht="15">
      <c r="A14" s="194" t="s">
        <v>42</v>
      </c>
      <c r="B14" s="194"/>
      <c r="C14" s="194"/>
      <c r="D14" s="194"/>
      <c r="E14" s="194"/>
      <c r="F14" s="194"/>
      <c r="G14" s="194"/>
      <c r="H14" s="194"/>
      <c r="I14" s="194"/>
      <c r="J14" s="194"/>
      <c r="K14" s="194"/>
    </row>
    <row r="15" spans="1:11" ht="30.75" customHeight="1">
      <c r="A15" s="194" t="s">
        <v>43</v>
      </c>
      <c r="B15" s="194"/>
      <c r="C15" s="194"/>
      <c r="D15" s="194"/>
      <c r="E15" s="194"/>
      <c r="F15" s="194"/>
      <c r="G15" s="194"/>
      <c r="H15" s="194"/>
      <c r="I15" s="194"/>
      <c r="J15" s="194"/>
      <c r="K15" s="194"/>
    </row>
    <row r="16" spans="1:11" ht="46.5" customHeight="1">
      <c r="A16" s="194" t="s">
        <v>44</v>
      </c>
      <c r="B16" s="194"/>
      <c r="C16" s="194"/>
      <c r="D16" s="194"/>
      <c r="E16" s="194"/>
      <c r="F16" s="194"/>
      <c r="G16" s="194"/>
      <c r="H16" s="194"/>
      <c r="I16" s="194"/>
      <c r="J16" s="194"/>
      <c r="K16" s="194"/>
    </row>
    <row r="17" spans="1:11" ht="18" customHeight="1">
      <c r="A17" s="194" t="s">
        <v>45</v>
      </c>
      <c r="B17" s="194"/>
      <c r="C17" s="194"/>
      <c r="D17" s="194"/>
      <c r="E17" s="194"/>
      <c r="F17" s="194"/>
      <c r="G17" s="194"/>
      <c r="H17" s="194"/>
      <c r="I17" s="194"/>
      <c r="J17" s="194"/>
      <c r="K17" s="194"/>
    </row>
  </sheetData>
  <sheetProtection/>
  <mergeCells count="23">
    <mergeCell ref="A1:C1"/>
    <mergeCell ref="D1:K1"/>
    <mergeCell ref="D2:G2"/>
    <mergeCell ref="I2:K2"/>
    <mergeCell ref="D3:G3"/>
    <mergeCell ref="I3:K3"/>
    <mergeCell ref="A13:K13"/>
    <mergeCell ref="J4:K4"/>
    <mergeCell ref="J5:K5"/>
    <mergeCell ref="J6:K6"/>
    <mergeCell ref="J7:K7"/>
    <mergeCell ref="D8:G8"/>
    <mergeCell ref="H8:K8"/>
    <mergeCell ref="A14:K14"/>
    <mergeCell ref="A15:K15"/>
    <mergeCell ref="A16:K16"/>
    <mergeCell ref="A17:K17"/>
    <mergeCell ref="D4:G7"/>
    <mergeCell ref="D9:G9"/>
    <mergeCell ref="H9:K9"/>
    <mergeCell ref="D10:G10"/>
    <mergeCell ref="H10:K10"/>
    <mergeCell ref="A12:K12"/>
  </mergeCells>
  <printOptions/>
  <pageMargins left="0" right="0" top="0" bottom="0" header="0" footer="0"/>
  <pageSetup fitToHeight="1" fitToWidth="1" horizontalDpi="600" verticalDpi="600" orientation="landscape" paperSize="9" scale="94"/>
</worksheet>
</file>

<file path=xl/worksheets/sheet3.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K5" sqref="K5"/>
    </sheetView>
  </sheetViews>
  <sheetFormatPr defaultColWidth="9.140625" defaultRowHeight="15"/>
  <cols>
    <col min="1" max="5" width="10.7109375" style="0" customWidth="1"/>
    <col min="6" max="6" width="14.421875" style="117" customWidth="1"/>
    <col min="7" max="7" width="10.7109375" style="123" customWidth="1"/>
    <col min="8" max="12" width="10.7109375" style="110" customWidth="1"/>
    <col min="13" max="16384" width="11.421875" style="0" customWidth="1"/>
  </cols>
  <sheetData>
    <row r="1" spans="1:12" ht="15">
      <c r="A1" s="233" t="s">
        <v>46</v>
      </c>
      <c r="B1" s="234"/>
      <c r="C1" s="235"/>
      <c r="D1" s="236" t="s">
        <v>47</v>
      </c>
      <c r="E1" s="236"/>
      <c r="F1" s="236"/>
      <c r="G1" s="236"/>
      <c r="H1" s="236"/>
      <c r="I1" s="236"/>
      <c r="J1" s="236"/>
      <c r="K1" s="236"/>
      <c r="L1" s="108"/>
    </row>
    <row r="2" spans="1:12" ht="30">
      <c r="A2" s="45"/>
      <c r="B2" s="46"/>
      <c r="C2" s="46"/>
      <c r="D2" s="237" t="s">
        <v>48</v>
      </c>
      <c r="E2" s="237"/>
      <c r="F2" s="237"/>
      <c r="G2" s="237"/>
      <c r="H2" s="237"/>
      <c r="I2" s="128" t="s">
        <v>49</v>
      </c>
      <c r="J2" s="129" t="s">
        <v>50</v>
      </c>
      <c r="K2" s="130" t="s">
        <v>51</v>
      </c>
      <c r="L2" s="104" t="s">
        <v>52</v>
      </c>
    </row>
    <row r="3" spans="1:16" ht="32.25">
      <c r="A3" s="47"/>
      <c r="B3" s="48"/>
      <c r="C3" s="48"/>
      <c r="D3" s="238" t="s">
        <v>53</v>
      </c>
      <c r="E3" s="239"/>
      <c r="F3" s="112" t="s">
        <v>18</v>
      </c>
      <c r="G3" s="118" t="s">
        <v>54</v>
      </c>
      <c r="H3" s="111" t="s">
        <v>55</v>
      </c>
      <c r="I3" s="111" t="s">
        <v>54</v>
      </c>
      <c r="J3" s="111"/>
      <c r="K3" s="111" t="s">
        <v>56</v>
      </c>
      <c r="L3" s="105" t="s">
        <v>57</v>
      </c>
      <c r="P3">
        <f>261.48/90</f>
        <v>2.9053333333333335</v>
      </c>
    </row>
    <row r="4" spans="1:12" ht="15">
      <c r="A4" s="47"/>
      <c r="B4" s="48"/>
      <c r="C4" s="48"/>
      <c r="D4" s="231" t="s">
        <v>154</v>
      </c>
      <c r="E4" s="232"/>
      <c r="F4" s="138">
        <v>2.9053</v>
      </c>
      <c r="G4" s="138">
        <v>261.48</v>
      </c>
      <c r="H4" s="124">
        <f>G4/F4</f>
        <v>90.00103259560115</v>
      </c>
      <c r="I4" s="111"/>
      <c r="J4" s="137">
        <f aca="true" t="shared" si="0" ref="J4:J9">I4+G4</f>
        <v>261.48</v>
      </c>
      <c r="K4" s="124">
        <v>142</v>
      </c>
      <c r="L4" s="105">
        <v>55</v>
      </c>
    </row>
    <row r="5" spans="1:12" ht="15">
      <c r="A5" s="47"/>
      <c r="B5" s="48"/>
      <c r="C5" s="48"/>
      <c r="D5" s="231" t="s">
        <v>179</v>
      </c>
      <c r="E5" s="232"/>
      <c r="F5" s="138">
        <f>G5/60</f>
        <v>124.41266666666667</v>
      </c>
      <c r="G5" s="138">
        <v>7464.76</v>
      </c>
      <c r="H5" s="124">
        <f>G5/F5</f>
        <v>60</v>
      </c>
      <c r="I5" s="111">
        <v>4503.585</v>
      </c>
      <c r="J5" s="137">
        <f t="shared" si="0"/>
        <v>11968.345000000001</v>
      </c>
      <c r="K5" s="124">
        <v>218.6</v>
      </c>
      <c r="L5" s="105">
        <v>53</v>
      </c>
    </row>
    <row r="6" spans="1:12" ht="15">
      <c r="A6" s="47"/>
      <c r="B6" s="48"/>
      <c r="C6" s="48"/>
      <c r="D6" s="231" t="s">
        <v>176</v>
      </c>
      <c r="E6" s="232"/>
      <c r="F6" s="138">
        <f>G6/34</f>
        <v>86.41867647058824</v>
      </c>
      <c r="G6" s="138">
        <v>2938.235</v>
      </c>
      <c r="H6" s="124">
        <f>G6/F6</f>
        <v>34</v>
      </c>
      <c r="I6" s="111"/>
      <c r="J6" s="137">
        <f t="shared" si="0"/>
        <v>2938.235</v>
      </c>
      <c r="K6" s="124">
        <v>176.6</v>
      </c>
      <c r="L6" s="105">
        <v>58</v>
      </c>
    </row>
    <row r="7" spans="1:12" ht="15">
      <c r="A7" s="47"/>
      <c r="B7" s="48"/>
      <c r="C7" s="48"/>
      <c r="D7" s="231" t="s">
        <v>177</v>
      </c>
      <c r="E7" s="232"/>
      <c r="F7" s="138">
        <f>G7/39</f>
        <v>44.22576923076923</v>
      </c>
      <c r="G7" s="138">
        <v>1724.805</v>
      </c>
      <c r="H7" s="124">
        <f>G7/F7</f>
        <v>39</v>
      </c>
      <c r="I7" s="111"/>
      <c r="J7" s="137">
        <f t="shared" si="0"/>
        <v>1724.805</v>
      </c>
      <c r="K7" s="124">
        <v>168</v>
      </c>
      <c r="L7" s="105">
        <v>58</v>
      </c>
    </row>
    <row r="8" spans="1:12" ht="15">
      <c r="A8" s="47"/>
      <c r="B8" s="48"/>
      <c r="C8" s="48"/>
      <c r="D8" s="231" t="s">
        <v>155</v>
      </c>
      <c r="E8" s="232"/>
      <c r="F8" s="138">
        <f>G8/45</f>
        <v>27.242866666666668</v>
      </c>
      <c r="G8" s="138">
        <v>1225.929</v>
      </c>
      <c r="H8" s="124">
        <f>G8/F8</f>
        <v>45</v>
      </c>
      <c r="I8" s="111"/>
      <c r="J8" s="137">
        <f t="shared" si="0"/>
        <v>1225.929</v>
      </c>
      <c r="K8" s="124">
        <v>141</v>
      </c>
      <c r="L8" s="105">
        <v>55</v>
      </c>
    </row>
    <row r="9" spans="1:12" ht="15">
      <c r="A9" s="47"/>
      <c r="B9" s="48"/>
      <c r="C9" s="48"/>
      <c r="D9" s="231" t="s">
        <v>178</v>
      </c>
      <c r="E9" s="232"/>
      <c r="F9" s="138"/>
      <c r="G9" s="138"/>
      <c r="H9" s="124"/>
      <c r="I9" s="111">
        <v>816.4</v>
      </c>
      <c r="J9" s="137">
        <f t="shared" si="0"/>
        <v>816.4</v>
      </c>
      <c r="K9" s="124">
        <v>296</v>
      </c>
      <c r="L9" s="105">
        <v>53</v>
      </c>
    </row>
    <row r="10" spans="1:12" ht="32.25">
      <c r="A10" s="47"/>
      <c r="B10" s="48"/>
      <c r="C10" s="48"/>
      <c r="D10" s="240" t="s">
        <v>58</v>
      </c>
      <c r="E10" s="241"/>
      <c r="F10" s="113" t="s">
        <v>59</v>
      </c>
      <c r="G10" s="119" t="s">
        <v>54</v>
      </c>
      <c r="H10" s="125" t="s">
        <v>60</v>
      </c>
      <c r="I10" s="125" t="s">
        <v>54</v>
      </c>
      <c r="J10" s="125"/>
      <c r="K10" s="125" t="s">
        <v>56</v>
      </c>
      <c r="L10" s="106" t="s">
        <v>57</v>
      </c>
    </row>
    <row r="11" spans="1:12" ht="15">
      <c r="A11" s="11"/>
      <c r="B11" s="6"/>
      <c r="C11" s="6"/>
      <c r="D11" s="227" t="s">
        <v>61</v>
      </c>
      <c r="E11" s="228"/>
      <c r="F11" s="114"/>
      <c r="G11" s="120"/>
      <c r="H11" s="125"/>
      <c r="I11" s="125"/>
      <c r="J11" s="125">
        <f>I11+G11</f>
        <v>0</v>
      </c>
      <c r="K11" s="125"/>
      <c r="L11" s="106"/>
    </row>
    <row r="12" spans="1:12" ht="15">
      <c r="A12" s="11"/>
      <c r="B12" s="6"/>
      <c r="C12" s="6"/>
      <c r="D12" s="227" t="s">
        <v>62</v>
      </c>
      <c r="E12" s="228"/>
      <c r="F12" s="114"/>
      <c r="G12" s="120"/>
      <c r="H12" s="125"/>
      <c r="I12" s="125"/>
      <c r="J12" s="125">
        <f>I12+G12</f>
        <v>0</v>
      </c>
      <c r="K12" s="125"/>
      <c r="L12" s="106"/>
    </row>
    <row r="13" spans="1:12" ht="15">
      <c r="A13" s="11"/>
      <c r="B13" s="6"/>
      <c r="C13" s="6"/>
      <c r="D13" s="227" t="s">
        <v>63</v>
      </c>
      <c r="E13" s="228"/>
      <c r="F13" s="114"/>
      <c r="G13" s="120"/>
      <c r="H13" s="125"/>
      <c r="I13" s="125"/>
      <c r="J13" s="125">
        <f>I13+G13</f>
        <v>0</v>
      </c>
      <c r="K13" s="125"/>
      <c r="L13" s="106"/>
    </row>
    <row r="14" spans="1:12" ht="15">
      <c r="A14" s="11"/>
      <c r="B14" s="6"/>
      <c r="C14" s="6"/>
      <c r="D14" s="227" t="s">
        <v>64</v>
      </c>
      <c r="E14" s="228"/>
      <c r="F14" s="114"/>
      <c r="G14" s="120"/>
      <c r="H14" s="125"/>
      <c r="I14" s="125"/>
      <c r="J14" s="125">
        <f>I14+G14</f>
        <v>0</v>
      </c>
      <c r="K14" s="125"/>
      <c r="L14" s="106"/>
    </row>
    <row r="15" spans="1:12" ht="32.25">
      <c r="A15" s="11"/>
      <c r="B15" s="6"/>
      <c r="C15" s="6"/>
      <c r="D15" s="229" t="s">
        <v>65</v>
      </c>
      <c r="E15" s="230"/>
      <c r="F15" s="115"/>
      <c r="G15" s="121" t="s">
        <v>54</v>
      </c>
      <c r="H15" s="126"/>
      <c r="I15" s="131" t="s">
        <v>54</v>
      </c>
      <c r="J15" s="131"/>
      <c r="K15" s="131" t="s">
        <v>56</v>
      </c>
      <c r="L15" s="107" t="s">
        <v>57</v>
      </c>
    </row>
    <row r="16" spans="1:12" ht="15">
      <c r="A16" s="11"/>
      <c r="B16" s="6"/>
      <c r="C16" s="6"/>
      <c r="D16" s="225"/>
      <c r="E16" s="226"/>
      <c r="F16" s="115"/>
      <c r="G16" s="121"/>
      <c r="H16" s="126"/>
      <c r="I16" s="131"/>
      <c r="J16" s="131">
        <f aca="true" t="shared" si="1" ref="J16:J21">I16+G16</f>
        <v>0</v>
      </c>
      <c r="K16" s="131"/>
      <c r="L16" s="107"/>
    </row>
    <row r="17" spans="1:12" ht="15">
      <c r="A17" s="11"/>
      <c r="B17" s="6"/>
      <c r="C17" s="6"/>
      <c r="D17" s="2"/>
      <c r="E17" s="3"/>
      <c r="F17" s="115"/>
      <c r="G17" s="121"/>
      <c r="H17" s="126"/>
      <c r="I17" s="131"/>
      <c r="J17" s="131">
        <f t="shared" si="1"/>
        <v>0</v>
      </c>
      <c r="K17" s="131"/>
      <c r="L17" s="107"/>
    </row>
    <row r="18" spans="1:12" ht="15">
      <c r="A18" s="11"/>
      <c r="B18" s="6"/>
      <c r="C18" s="6"/>
      <c r="D18" s="2"/>
      <c r="E18" s="3"/>
      <c r="F18" s="115"/>
      <c r="G18" s="121"/>
      <c r="H18" s="126"/>
      <c r="I18" s="131"/>
      <c r="J18" s="131">
        <f t="shared" si="1"/>
        <v>0</v>
      </c>
      <c r="K18" s="131"/>
      <c r="L18" s="107"/>
    </row>
    <row r="19" spans="1:12" ht="15">
      <c r="A19" s="11"/>
      <c r="B19" s="6"/>
      <c r="C19" s="6"/>
      <c r="D19" s="2"/>
      <c r="E19" s="3"/>
      <c r="F19" s="115"/>
      <c r="G19" s="121"/>
      <c r="H19" s="126"/>
      <c r="I19" s="131"/>
      <c r="J19" s="131">
        <f t="shared" si="1"/>
        <v>0</v>
      </c>
      <c r="K19" s="131"/>
      <c r="L19" s="107"/>
    </row>
    <row r="20" spans="1:12" ht="15">
      <c r="A20" s="11"/>
      <c r="B20" s="6"/>
      <c r="C20" s="6"/>
      <c r="D20" s="2"/>
      <c r="E20" s="3"/>
      <c r="F20" s="115"/>
      <c r="G20" s="121"/>
      <c r="H20" s="126"/>
      <c r="I20" s="131"/>
      <c r="J20" s="131">
        <f t="shared" si="1"/>
        <v>0</v>
      </c>
      <c r="K20" s="131"/>
      <c r="L20" s="107"/>
    </row>
    <row r="21" spans="1:12" ht="15">
      <c r="A21" s="14"/>
      <c r="B21" s="8"/>
      <c r="C21" s="8"/>
      <c r="D21" s="53"/>
      <c r="E21" s="54"/>
      <c r="F21" s="116"/>
      <c r="G21" s="122"/>
      <c r="H21" s="127"/>
      <c r="I21" s="132"/>
      <c r="J21" s="132">
        <f t="shared" si="1"/>
        <v>0</v>
      </c>
      <c r="K21" s="132"/>
      <c r="L21" s="109"/>
    </row>
    <row r="23" ht="15">
      <c r="A23" s="23" t="s">
        <v>66</v>
      </c>
    </row>
    <row r="24" ht="15">
      <c r="A24" s="23" t="s">
        <v>67</v>
      </c>
    </row>
  </sheetData>
  <sheetProtection/>
  <mergeCells count="17">
    <mergeCell ref="A1:C1"/>
    <mergeCell ref="D1:K1"/>
    <mergeCell ref="D2:H2"/>
    <mergeCell ref="D3:E3"/>
    <mergeCell ref="D10:E10"/>
    <mergeCell ref="D11:E11"/>
    <mergeCell ref="D8:E8"/>
    <mergeCell ref="D9:E9"/>
    <mergeCell ref="D16:E16"/>
    <mergeCell ref="D12:E12"/>
    <mergeCell ref="D13:E13"/>
    <mergeCell ref="D14:E14"/>
    <mergeCell ref="D15:E15"/>
    <mergeCell ref="D4:E4"/>
    <mergeCell ref="D6:E6"/>
    <mergeCell ref="D7:E7"/>
    <mergeCell ref="D5:E5"/>
  </mergeCells>
  <printOptions/>
  <pageMargins left="0" right="0" top="1" bottom="1" header="0.5" footer="0.5"/>
  <pageSetup fitToHeight="1" fitToWidth="1" horizontalDpi="600" verticalDpi="600" orientation="landscape" paperSize="9" scale="98"/>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A23" sqref="A1:L23"/>
    </sheetView>
  </sheetViews>
  <sheetFormatPr defaultColWidth="9.140625" defaultRowHeight="15"/>
  <cols>
    <col min="1" max="12" width="10.7109375" style="0" customWidth="1"/>
    <col min="13" max="16384" width="11.421875" style="0" customWidth="1"/>
  </cols>
  <sheetData>
    <row r="1" spans="1:12" ht="21" customHeight="1">
      <c r="A1" s="243" t="s">
        <v>68</v>
      </c>
      <c r="B1" s="244"/>
      <c r="C1" s="244"/>
      <c r="D1" s="244"/>
      <c r="E1" s="271" t="s">
        <v>69</v>
      </c>
      <c r="F1" s="272"/>
      <c r="G1" s="272"/>
      <c r="H1" s="272"/>
      <c r="I1" s="272"/>
      <c r="J1" s="272"/>
      <c r="K1" s="272"/>
      <c r="L1" s="273"/>
    </row>
    <row r="2" spans="1:12" ht="21" customHeight="1">
      <c r="A2" s="245"/>
      <c r="B2" s="246"/>
      <c r="C2" s="246"/>
      <c r="D2" s="246"/>
      <c r="E2" s="274" t="s">
        <v>70</v>
      </c>
      <c r="F2" s="275"/>
      <c r="G2" s="275"/>
      <c r="H2" s="275"/>
      <c r="I2" s="275"/>
      <c r="J2" s="275"/>
      <c r="K2" s="275"/>
      <c r="L2" s="276"/>
    </row>
    <row r="3" spans="1:12" ht="30" customHeight="1">
      <c r="A3" s="42"/>
      <c r="B3" s="28"/>
      <c r="C3" s="28"/>
      <c r="D3" s="28"/>
      <c r="E3" s="265"/>
      <c r="F3" s="266"/>
      <c r="G3" s="266"/>
      <c r="H3" s="266"/>
      <c r="I3" s="266"/>
      <c r="J3" s="266"/>
      <c r="K3" s="266"/>
      <c r="L3" s="267"/>
    </row>
    <row r="4" spans="1:12" ht="21" customHeight="1">
      <c r="A4" s="42"/>
      <c r="B4" s="28"/>
      <c r="C4" s="28"/>
      <c r="D4" s="28"/>
      <c r="E4" s="274" t="s">
        <v>71</v>
      </c>
      <c r="F4" s="275"/>
      <c r="G4" s="275"/>
      <c r="H4" s="275"/>
      <c r="I4" s="275"/>
      <c r="J4" s="275"/>
      <c r="K4" s="275"/>
      <c r="L4" s="276"/>
    </row>
    <row r="5" spans="1:12" ht="39.75" customHeight="1">
      <c r="A5" s="42"/>
      <c r="B5" s="28"/>
      <c r="C5" s="28"/>
      <c r="D5" s="28"/>
      <c r="E5" s="277"/>
      <c r="F5" s="278"/>
      <c r="G5" s="278"/>
      <c r="H5" s="278"/>
      <c r="I5" s="278"/>
      <c r="J5" s="278"/>
      <c r="K5" s="278"/>
      <c r="L5" s="279"/>
    </row>
    <row r="6" spans="1:12" ht="42" customHeight="1">
      <c r="A6" s="42"/>
      <c r="B6" s="28"/>
      <c r="C6" s="28"/>
      <c r="D6" s="28"/>
      <c r="E6" s="274" t="s">
        <v>72</v>
      </c>
      <c r="F6" s="275"/>
      <c r="G6" s="275"/>
      <c r="H6" s="275"/>
      <c r="I6" s="275"/>
      <c r="J6" s="275"/>
      <c r="K6" s="275"/>
      <c r="L6" s="276"/>
    </row>
    <row r="7" spans="1:12" ht="74.25" customHeight="1">
      <c r="A7" s="42"/>
      <c r="B7" s="28"/>
      <c r="C7" s="28"/>
      <c r="D7" s="28"/>
      <c r="E7" s="256" t="s">
        <v>174</v>
      </c>
      <c r="F7" s="257"/>
      <c r="G7" s="257"/>
      <c r="H7" s="257"/>
      <c r="I7" s="257"/>
      <c r="J7" s="257"/>
      <c r="K7" s="257"/>
      <c r="L7" s="258"/>
    </row>
    <row r="8" spans="1:12" ht="84" customHeight="1">
      <c r="A8" s="42"/>
      <c r="B8" s="28"/>
      <c r="C8" s="28"/>
      <c r="D8" s="28"/>
      <c r="E8" s="256" t="s">
        <v>157</v>
      </c>
      <c r="F8" s="257"/>
      <c r="G8" s="257"/>
      <c r="H8" s="257"/>
      <c r="I8" s="257"/>
      <c r="J8" s="257"/>
      <c r="K8" s="257"/>
      <c r="L8" s="258"/>
    </row>
    <row r="9" spans="1:12" ht="21" customHeight="1">
      <c r="A9" s="43"/>
      <c r="B9" s="29"/>
      <c r="C9" s="29"/>
      <c r="D9" s="29"/>
      <c r="E9" s="259" t="s">
        <v>73</v>
      </c>
      <c r="F9" s="260"/>
      <c r="G9" s="260"/>
      <c r="H9" s="260"/>
      <c r="I9" s="260"/>
      <c r="J9" s="260"/>
      <c r="K9" s="260"/>
      <c r="L9" s="261"/>
    </row>
    <row r="10" spans="1:12" ht="21" customHeight="1">
      <c r="A10" s="43"/>
      <c r="B10" s="29"/>
      <c r="C10" s="29"/>
      <c r="D10" s="29"/>
      <c r="E10" s="262" t="s">
        <v>74</v>
      </c>
      <c r="F10" s="263"/>
      <c r="G10" s="263"/>
      <c r="H10" s="263"/>
      <c r="I10" s="263"/>
      <c r="J10" s="263"/>
      <c r="K10" s="263"/>
      <c r="L10" s="264"/>
    </row>
    <row r="11" spans="1:12" ht="30" customHeight="1">
      <c r="A11" s="43"/>
      <c r="B11" s="29"/>
      <c r="C11" s="29"/>
      <c r="D11" s="29"/>
      <c r="E11" s="265"/>
      <c r="F11" s="266"/>
      <c r="G11" s="266"/>
      <c r="H11" s="266"/>
      <c r="I11" s="266"/>
      <c r="J11" s="266"/>
      <c r="K11" s="266"/>
      <c r="L11" s="267"/>
    </row>
    <row r="12" spans="1:12" ht="60" customHeight="1">
      <c r="A12" s="42"/>
      <c r="B12" s="28"/>
      <c r="C12" s="28"/>
      <c r="D12" s="28"/>
      <c r="E12" s="268" t="s">
        <v>75</v>
      </c>
      <c r="F12" s="269"/>
      <c r="G12" s="269"/>
      <c r="H12" s="269"/>
      <c r="I12" s="269"/>
      <c r="J12" s="269"/>
      <c r="K12" s="269"/>
      <c r="L12" s="270"/>
    </row>
    <row r="13" spans="1:12" ht="36" customHeight="1">
      <c r="A13" s="42"/>
      <c r="B13" s="28"/>
      <c r="C13" s="28"/>
      <c r="D13" s="28"/>
      <c r="E13" s="247" t="s">
        <v>156</v>
      </c>
      <c r="F13" s="248"/>
      <c r="G13" s="248"/>
      <c r="H13" s="248"/>
      <c r="I13" s="248"/>
      <c r="J13" s="248"/>
      <c r="K13" s="248"/>
      <c r="L13" s="249"/>
    </row>
    <row r="14" spans="1:12" ht="54" customHeight="1">
      <c r="A14" s="42"/>
      <c r="B14" s="28"/>
      <c r="C14" s="28"/>
      <c r="D14" s="28"/>
      <c r="E14" s="250" t="s">
        <v>158</v>
      </c>
      <c r="F14" s="251"/>
      <c r="G14" s="251"/>
      <c r="H14" s="251"/>
      <c r="I14" s="251"/>
      <c r="J14" s="251"/>
      <c r="K14" s="251"/>
      <c r="L14" s="252"/>
    </row>
    <row r="15" spans="1:12" ht="64.5" customHeight="1">
      <c r="A15" s="44"/>
      <c r="B15" s="30"/>
      <c r="C15" s="30"/>
      <c r="D15" s="30"/>
      <c r="E15" s="253" t="s">
        <v>180</v>
      </c>
      <c r="F15" s="254"/>
      <c r="G15" s="254"/>
      <c r="H15" s="254"/>
      <c r="I15" s="254"/>
      <c r="J15" s="254"/>
      <c r="K15" s="254"/>
      <c r="L15" s="255"/>
    </row>
    <row r="16" spans="1:12" ht="15">
      <c r="A16" s="242" t="s">
        <v>76</v>
      </c>
      <c r="B16" s="242"/>
      <c r="C16" s="242"/>
      <c r="D16" s="242"/>
      <c r="E16" s="242"/>
      <c r="F16" s="242"/>
      <c r="G16" s="242"/>
      <c r="H16" s="242"/>
      <c r="I16" s="242"/>
      <c r="J16" s="242"/>
      <c r="K16" s="242"/>
      <c r="L16" s="242"/>
    </row>
    <row r="17" spans="1:12" ht="15">
      <c r="A17" s="242" t="s">
        <v>77</v>
      </c>
      <c r="B17" s="242"/>
      <c r="C17" s="242"/>
      <c r="D17" s="242"/>
      <c r="E17" s="242"/>
      <c r="F17" s="242"/>
      <c r="G17" s="242"/>
      <c r="H17" s="242"/>
      <c r="I17" s="242"/>
      <c r="J17" s="242"/>
      <c r="K17" s="242"/>
      <c r="L17" s="242"/>
    </row>
    <row r="18" spans="1:12" ht="15">
      <c r="A18" s="242" t="s">
        <v>78</v>
      </c>
      <c r="B18" s="242"/>
      <c r="C18" s="242"/>
      <c r="D18" s="242"/>
      <c r="E18" s="242"/>
      <c r="F18" s="242"/>
      <c r="G18" s="242"/>
      <c r="H18" s="242"/>
      <c r="I18" s="242"/>
      <c r="J18" s="242"/>
      <c r="K18" s="242"/>
      <c r="L18" s="242"/>
    </row>
    <row r="19" spans="1:12" ht="15">
      <c r="A19" s="242" t="s">
        <v>79</v>
      </c>
      <c r="B19" s="242"/>
      <c r="C19" s="242"/>
      <c r="D19" s="242"/>
      <c r="E19" s="242"/>
      <c r="F19" s="242"/>
      <c r="G19" s="242"/>
      <c r="H19" s="242"/>
      <c r="I19" s="242"/>
      <c r="J19" s="242"/>
      <c r="K19" s="242"/>
      <c r="L19" s="242"/>
    </row>
    <row r="20" spans="1:12" ht="15">
      <c r="A20" s="242" t="s">
        <v>80</v>
      </c>
      <c r="B20" s="242"/>
      <c r="C20" s="242"/>
      <c r="D20" s="242"/>
      <c r="E20" s="242"/>
      <c r="F20" s="242"/>
      <c r="G20" s="242"/>
      <c r="H20" s="242"/>
      <c r="I20" s="242"/>
      <c r="J20" s="242"/>
      <c r="K20" s="242"/>
      <c r="L20" s="242"/>
    </row>
    <row r="21" spans="1:12" ht="15">
      <c r="A21" s="242" t="s">
        <v>81</v>
      </c>
      <c r="B21" s="242"/>
      <c r="C21" s="242"/>
      <c r="D21" s="242"/>
      <c r="E21" s="242"/>
      <c r="F21" s="242"/>
      <c r="G21" s="242"/>
      <c r="H21" s="242"/>
      <c r="I21" s="242"/>
      <c r="J21" s="242"/>
      <c r="K21" s="242"/>
      <c r="L21" s="242"/>
    </row>
    <row r="22" spans="1:12" ht="15">
      <c r="A22" s="242" t="s">
        <v>82</v>
      </c>
      <c r="B22" s="242"/>
      <c r="C22" s="242"/>
      <c r="D22" s="242"/>
      <c r="E22" s="242"/>
      <c r="F22" s="242"/>
      <c r="G22" s="242"/>
      <c r="H22" s="242"/>
      <c r="I22" s="242"/>
      <c r="J22" s="242"/>
      <c r="K22" s="242"/>
      <c r="L22" s="242"/>
    </row>
    <row r="23" spans="1:12" ht="15">
      <c r="A23" s="242" t="s">
        <v>83</v>
      </c>
      <c r="B23" s="242"/>
      <c r="C23" s="242"/>
      <c r="D23" s="242"/>
      <c r="E23" s="242"/>
      <c r="F23" s="242"/>
      <c r="G23" s="242"/>
      <c r="H23" s="242"/>
      <c r="I23" s="242"/>
      <c r="J23" s="242"/>
      <c r="K23" s="242"/>
      <c r="L23" s="242"/>
    </row>
    <row r="24" ht="15">
      <c r="A24" s="20"/>
    </row>
  </sheetData>
  <sheetProtection/>
  <mergeCells count="24">
    <mergeCell ref="E1:L1"/>
    <mergeCell ref="E2:L2"/>
    <mergeCell ref="E3:L3"/>
    <mergeCell ref="E4:L4"/>
    <mergeCell ref="E5:L5"/>
    <mergeCell ref="E6:L6"/>
    <mergeCell ref="A17:L17"/>
    <mergeCell ref="A18:L18"/>
    <mergeCell ref="E7:L7"/>
    <mergeCell ref="E8:L8"/>
    <mergeCell ref="E9:L9"/>
    <mergeCell ref="E10:L10"/>
    <mergeCell ref="E11:L11"/>
    <mergeCell ref="E12:L12"/>
    <mergeCell ref="A19:L19"/>
    <mergeCell ref="A20:L20"/>
    <mergeCell ref="A21:L21"/>
    <mergeCell ref="A22:L22"/>
    <mergeCell ref="A23:L23"/>
    <mergeCell ref="A1:D2"/>
    <mergeCell ref="E13:L13"/>
    <mergeCell ref="E14:L14"/>
    <mergeCell ref="E15:L15"/>
    <mergeCell ref="A16:L16"/>
  </mergeCells>
  <printOptions/>
  <pageMargins left="0" right="0" top="0" bottom="0" header="0" footer="0"/>
  <pageSetup fitToHeight="1" fitToWidth="1" orientation="landscape" paperSize="9" scale="76"/>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A35" sqref="A1:L35"/>
    </sheetView>
  </sheetViews>
  <sheetFormatPr defaultColWidth="9.140625" defaultRowHeight="15"/>
  <cols>
    <col min="1" max="6" width="10.7109375" style="0" customWidth="1"/>
    <col min="7" max="7" width="19.421875" style="0" customWidth="1"/>
    <col min="8" max="12" width="10.7109375" style="0" customWidth="1"/>
    <col min="13" max="16384" width="11.421875" style="0" customWidth="1"/>
  </cols>
  <sheetData>
    <row r="1" spans="1:12" ht="15">
      <c r="A1" s="243" t="s">
        <v>84</v>
      </c>
      <c r="B1" s="244"/>
      <c r="C1" s="338"/>
      <c r="D1" s="339" t="s">
        <v>69</v>
      </c>
      <c r="E1" s="339"/>
      <c r="F1" s="339"/>
      <c r="G1" s="339"/>
      <c r="H1" s="339"/>
      <c r="I1" s="339"/>
      <c r="J1" s="339"/>
      <c r="K1" s="339"/>
      <c r="L1" s="55"/>
    </row>
    <row r="2" spans="1:12" ht="15">
      <c r="A2" s="42"/>
      <c r="B2" s="28"/>
      <c r="C2" s="28"/>
      <c r="D2" s="308" t="s">
        <v>85</v>
      </c>
      <c r="E2" s="308"/>
      <c r="F2" s="308"/>
      <c r="G2" s="308"/>
      <c r="H2" s="31" t="s">
        <v>18</v>
      </c>
      <c r="I2" s="340" t="s">
        <v>86</v>
      </c>
      <c r="J2" s="340"/>
      <c r="K2" s="50"/>
      <c r="L2" s="25"/>
    </row>
    <row r="3" spans="1:12" ht="30" customHeight="1">
      <c r="A3" s="42"/>
      <c r="B3" s="28"/>
      <c r="C3" s="28"/>
      <c r="D3" s="341" t="s">
        <v>87</v>
      </c>
      <c r="E3" s="342"/>
      <c r="F3" s="342"/>
      <c r="G3" s="343"/>
      <c r="H3" s="62">
        <v>0</v>
      </c>
      <c r="I3" s="337">
        <v>0</v>
      </c>
      <c r="J3" s="337"/>
      <c r="K3" s="50" t="s">
        <v>18</v>
      </c>
      <c r="L3" s="27"/>
    </row>
    <row r="4" spans="1:12" ht="30" customHeight="1">
      <c r="A4" s="42"/>
      <c r="B4" s="28"/>
      <c r="C4" s="28"/>
      <c r="D4" s="336" t="s">
        <v>88</v>
      </c>
      <c r="E4" s="336"/>
      <c r="F4" s="336"/>
      <c r="G4" s="336"/>
      <c r="H4" s="62">
        <v>285.2053</v>
      </c>
      <c r="I4" s="337">
        <v>285.2053</v>
      </c>
      <c r="J4" s="337"/>
      <c r="K4" s="63" t="s">
        <v>18</v>
      </c>
      <c r="L4" s="27"/>
    </row>
    <row r="5" spans="1:12" ht="30" customHeight="1">
      <c r="A5" s="42"/>
      <c r="B5" s="28"/>
      <c r="C5" s="28"/>
      <c r="D5" s="336" t="s">
        <v>89</v>
      </c>
      <c r="E5" s="336"/>
      <c r="F5" s="336"/>
      <c r="G5" s="336"/>
      <c r="H5" s="32">
        <f>H4+H3</f>
        <v>285.2053</v>
      </c>
      <c r="I5" s="337">
        <f>I4+I3</f>
        <v>285.2053</v>
      </c>
      <c r="J5" s="337"/>
      <c r="K5" s="63" t="s">
        <v>90</v>
      </c>
      <c r="L5" s="27"/>
    </row>
    <row r="6" spans="1:12" ht="15">
      <c r="A6" s="42"/>
      <c r="B6" s="28"/>
      <c r="C6" s="28"/>
      <c r="D6" s="308" t="s">
        <v>91</v>
      </c>
      <c r="E6" s="308"/>
      <c r="F6" s="308"/>
      <c r="G6" s="308"/>
      <c r="H6" s="33" t="s">
        <v>92</v>
      </c>
      <c r="I6" s="29"/>
      <c r="J6" s="29"/>
      <c r="K6" s="28"/>
      <c r="L6" s="27"/>
    </row>
    <row r="7" spans="1:12" ht="15">
      <c r="A7" s="42"/>
      <c r="B7" s="28"/>
      <c r="C7" s="28"/>
      <c r="D7" s="329" t="s">
        <v>61</v>
      </c>
      <c r="E7" s="329"/>
      <c r="F7" s="329"/>
      <c r="G7" s="329"/>
      <c r="H7" s="33">
        <f>'pag. 3'!F11</f>
        <v>0</v>
      </c>
      <c r="I7" s="29"/>
      <c r="J7" s="29"/>
      <c r="K7" s="29"/>
      <c r="L7" s="27"/>
    </row>
    <row r="8" spans="1:12" ht="15">
      <c r="A8" s="42"/>
      <c r="B8" s="28"/>
      <c r="C8" s="28"/>
      <c r="D8" s="329" t="s">
        <v>62</v>
      </c>
      <c r="E8" s="329"/>
      <c r="F8" s="329"/>
      <c r="G8" s="329"/>
      <c r="H8" s="33">
        <f>'pag. 3'!F12</f>
        <v>0</v>
      </c>
      <c r="I8" s="29"/>
      <c r="J8" s="29"/>
      <c r="K8" s="29"/>
      <c r="L8" s="27"/>
    </row>
    <row r="9" spans="1:12" ht="15">
      <c r="A9" s="42"/>
      <c r="B9" s="28"/>
      <c r="C9" s="28"/>
      <c r="D9" s="329" t="s">
        <v>63</v>
      </c>
      <c r="E9" s="329"/>
      <c r="F9" s="329"/>
      <c r="G9" s="329"/>
      <c r="H9" s="33">
        <f>'pag. 3'!F13</f>
        <v>0</v>
      </c>
      <c r="I9" s="29"/>
      <c r="J9" s="29"/>
      <c r="K9" s="29"/>
      <c r="L9" s="27"/>
    </row>
    <row r="10" spans="1:12" ht="15">
      <c r="A10" s="42"/>
      <c r="B10" s="28"/>
      <c r="C10" s="28"/>
      <c r="D10" s="330" t="s">
        <v>64</v>
      </c>
      <c r="E10" s="331"/>
      <c r="F10" s="331"/>
      <c r="G10" s="332"/>
      <c r="H10" s="33">
        <f>'pag. 3'!F14</f>
        <v>0</v>
      </c>
      <c r="I10" s="29"/>
      <c r="J10" s="29"/>
      <c r="K10" s="29"/>
      <c r="L10" s="27"/>
    </row>
    <row r="11" spans="1:12" ht="15">
      <c r="A11" s="42"/>
      <c r="B11" s="28"/>
      <c r="C11" s="28"/>
      <c r="D11" s="308" t="s">
        <v>93</v>
      </c>
      <c r="E11" s="308"/>
      <c r="F11" s="308"/>
      <c r="G11" s="308"/>
      <c r="H11" s="64"/>
      <c r="I11" s="35"/>
      <c r="J11" s="35"/>
      <c r="K11" s="65"/>
      <c r="L11" s="27"/>
    </row>
    <row r="12" spans="1:12" ht="30" customHeight="1">
      <c r="A12" s="42"/>
      <c r="B12" s="28"/>
      <c r="C12" s="28"/>
      <c r="D12" s="333" t="s">
        <v>94</v>
      </c>
      <c r="E12" s="251"/>
      <c r="F12" s="251"/>
      <c r="G12" s="251"/>
      <c r="H12" s="334">
        <v>463528.97</v>
      </c>
      <c r="I12" s="335"/>
      <c r="J12" s="66" t="s">
        <v>95</v>
      </c>
      <c r="K12" s="67"/>
      <c r="L12" s="27"/>
    </row>
    <row r="13" spans="1:12" ht="30" customHeight="1">
      <c r="A13" s="42"/>
      <c r="B13" s="28"/>
      <c r="C13" s="28"/>
      <c r="D13" s="309" t="s">
        <v>96</v>
      </c>
      <c r="E13" s="310"/>
      <c r="F13" s="310"/>
      <c r="G13" s="310"/>
      <c r="H13" s="311" t="s">
        <v>159</v>
      </c>
      <c r="I13" s="312"/>
      <c r="J13" s="68" t="s">
        <v>97</v>
      </c>
      <c r="K13" s="97" t="s">
        <v>160</v>
      </c>
      <c r="L13" s="27"/>
    </row>
    <row r="14" spans="1:14" ht="30" customHeight="1">
      <c r="A14" s="42"/>
      <c r="B14" s="28"/>
      <c r="C14" s="28"/>
      <c r="D14" s="309" t="s">
        <v>98</v>
      </c>
      <c r="E14" s="310"/>
      <c r="F14" s="310"/>
      <c r="G14" s="310"/>
      <c r="H14" s="311" t="s">
        <v>181</v>
      </c>
      <c r="I14" s="312"/>
      <c r="J14" s="68" t="s">
        <v>97</v>
      </c>
      <c r="K14" s="97" t="s">
        <v>182</v>
      </c>
      <c r="L14" s="27"/>
      <c r="N14" s="101"/>
    </row>
    <row r="15" spans="1:12" ht="15">
      <c r="A15" s="42"/>
      <c r="B15" s="28"/>
      <c r="C15" s="28"/>
      <c r="D15" s="322" t="s">
        <v>99</v>
      </c>
      <c r="E15" s="323"/>
      <c r="F15" s="323"/>
      <c r="G15" s="323"/>
      <c r="H15" s="324"/>
      <c r="I15" s="324"/>
      <c r="J15" s="324"/>
      <c r="K15" s="325"/>
      <c r="L15" s="27"/>
    </row>
    <row r="16" spans="1:12" ht="15">
      <c r="A16" s="42"/>
      <c r="B16" s="28"/>
      <c r="C16" s="28"/>
      <c r="D16" s="326"/>
      <c r="E16" s="327"/>
      <c r="F16" s="327"/>
      <c r="G16" s="327"/>
      <c r="H16" s="310"/>
      <c r="I16" s="310"/>
      <c r="J16" s="310"/>
      <c r="K16" s="328"/>
      <c r="L16" s="27"/>
    </row>
    <row r="17" spans="1:12" ht="15">
      <c r="A17" s="42"/>
      <c r="B17" s="28"/>
      <c r="C17" s="28"/>
      <c r="D17" s="319"/>
      <c r="E17" s="313" t="s">
        <v>100</v>
      </c>
      <c r="F17" s="314"/>
      <c r="G17" s="315"/>
      <c r="H17" s="316" t="s">
        <v>101</v>
      </c>
      <c r="I17" s="317"/>
      <c r="J17" s="318"/>
      <c r="K17" s="63"/>
      <c r="L17" s="27"/>
    </row>
    <row r="18" spans="1:12" ht="15">
      <c r="A18" s="42"/>
      <c r="B18" s="28"/>
      <c r="C18" s="28"/>
      <c r="D18" s="320"/>
      <c r="E18" s="305" t="s">
        <v>102</v>
      </c>
      <c r="F18" s="306"/>
      <c r="G18" s="307"/>
      <c r="H18" s="305"/>
      <c r="I18" s="306"/>
      <c r="J18" s="307"/>
      <c r="K18" s="63" t="s">
        <v>57</v>
      </c>
      <c r="L18" s="27"/>
    </row>
    <row r="19" spans="1:12" ht="15">
      <c r="A19" s="42"/>
      <c r="B19" s="28"/>
      <c r="C19" s="28"/>
      <c r="D19" s="320"/>
      <c r="E19" s="305" t="s">
        <v>103</v>
      </c>
      <c r="F19" s="306"/>
      <c r="G19" s="307"/>
      <c r="H19" s="305"/>
      <c r="I19" s="306"/>
      <c r="J19" s="307"/>
      <c r="K19" s="63" t="s">
        <v>57</v>
      </c>
      <c r="L19" s="27"/>
    </row>
    <row r="20" spans="1:12" ht="15">
      <c r="A20" s="42"/>
      <c r="B20" s="28"/>
      <c r="C20" s="28"/>
      <c r="D20" s="321"/>
      <c r="E20" s="305" t="s">
        <v>104</v>
      </c>
      <c r="F20" s="306"/>
      <c r="G20" s="307"/>
      <c r="H20" s="305"/>
      <c r="I20" s="306"/>
      <c r="J20" s="307"/>
      <c r="K20" s="63" t="s">
        <v>57</v>
      </c>
      <c r="L20" s="27"/>
    </row>
    <row r="21" spans="1:12" ht="30" customHeight="1">
      <c r="A21" s="42"/>
      <c r="B21" s="28"/>
      <c r="C21" s="28"/>
      <c r="D21" s="31"/>
      <c r="E21" s="305"/>
      <c r="F21" s="306"/>
      <c r="G21" s="306"/>
      <c r="H21" s="306"/>
      <c r="I21" s="306"/>
      <c r="J21" s="307"/>
      <c r="K21" s="63"/>
      <c r="L21" s="27"/>
    </row>
    <row r="22" spans="1:12" ht="15" customHeight="1">
      <c r="A22" s="42"/>
      <c r="B22" s="28"/>
      <c r="C22" s="28"/>
      <c r="D22" s="308" t="s">
        <v>105</v>
      </c>
      <c r="E22" s="308"/>
      <c r="F22" s="308"/>
      <c r="G22" s="308"/>
      <c r="H22" s="69"/>
      <c r="I22" s="37"/>
      <c r="J22" s="37"/>
      <c r="K22" s="38"/>
      <c r="L22" s="27"/>
    </row>
    <row r="23" spans="1:12" ht="58.5" customHeight="1">
      <c r="A23" s="42"/>
      <c r="B23" s="28"/>
      <c r="C23" s="28"/>
      <c r="D23" s="294" t="s">
        <v>106</v>
      </c>
      <c r="E23" s="295"/>
      <c r="F23" s="295"/>
      <c r="G23" s="295"/>
      <c r="H23" s="296" t="s">
        <v>161</v>
      </c>
      <c r="I23" s="297"/>
      <c r="J23" s="297"/>
      <c r="K23" s="298"/>
      <c r="L23" s="39"/>
    </row>
    <row r="24" spans="1:12" ht="18" customHeight="1">
      <c r="A24" s="42"/>
      <c r="B24" s="28"/>
      <c r="C24" s="28"/>
      <c r="D24" s="299" t="s">
        <v>107</v>
      </c>
      <c r="E24" s="300"/>
      <c r="F24" s="300"/>
      <c r="G24" s="301"/>
      <c r="H24" s="98">
        <v>16000</v>
      </c>
      <c r="I24" s="70" t="s">
        <v>108</v>
      </c>
      <c r="J24" s="26"/>
      <c r="K24" s="71"/>
      <c r="L24" s="39"/>
    </row>
    <row r="25" spans="1:12" ht="18" customHeight="1">
      <c r="A25" s="42"/>
      <c r="B25" s="28"/>
      <c r="C25" s="28"/>
      <c r="D25" s="302" t="s">
        <v>109</v>
      </c>
      <c r="E25" s="303"/>
      <c r="F25" s="303"/>
      <c r="G25" s="304"/>
      <c r="H25" s="99">
        <v>16000</v>
      </c>
      <c r="I25" s="72" t="s">
        <v>108</v>
      </c>
      <c r="J25" s="26"/>
      <c r="K25" s="71"/>
      <c r="L25" s="27"/>
    </row>
    <row r="26" spans="1:12" ht="18" customHeight="1">
      <c r="A26" s="42"/>
      <c r="B26" s="28"/>
      <c r="C26" s="28"/>
      <c r="D26" s="302" t="s">
        <v>110</v>
      </c>
      <c r="E26" s="303"/>
      <c r="F26" s="303"/>
      <c r="G26" s="304"/>
      <c r="H26" s="99">
        <v>12800</v>
      </c>
      <c r="I26" s="72" t="s">
        <v>108</v>
      </c>
      <c r="J26" s="26"/>
      <c r="K26" s="71"/>
      <c r="L26" s="27"/>
    </row>
    <row r="27" spans="1:12" ht="18" customHeight="1">
      <c r="A27" s="42"/>
      <c r="B27" s="28"/>
      <c r="C27" s="28"/>
      <c r="D27" s="302" t="s">
        <v>111</v>
      </c>
      <c r="E27" s="303"/>
      <c r="F27" s="303"/>
      <c r="G27" s="304"/>
      <c r="H27" s="99">
        <v>3200</v>
      </c>
      <c r="I27" s="72" t="s">
        <v>108</v>
      </c>
      <c r="J27" s="26"/>
      <c r="K27" s="71"/>
      <c r="L27" s="27"/>
    </row>
    <row r="28" spans="1:12" ht="18" customHeight="1">
      <c r="A28" s="42"/>
      <c r="B28" s="28"/>
      <c r="C28" s="28"/>
      <c r="D28" s="287" t="s">
        <v>112</v>
      </c>
      <c r="E28" s="288"/>
      <c r="F28" s="288"/>
      <c r="G28" s="289"/>
      <c r="H28" s="73">
        <v>0</v>
      </c>
      <c r="I28" s="74" t="s">
        <v>108</v>
      </c>
      <c r="J28" s="40"/>
      <c r="K28" s="75"/>
      <c r="L28" s="27"/>
    </row>
    <row r="29" spans="1:12" ht="15">
      <c r="A29" s="42"/>
      <c r="B29" s="28"/>
      <c r="C29" s="28"/>
      <c r="D29" s="290" t="s">
        <v>113</v>
      </c>
      <c r="E29" s="291"/>
      <c r="F29" s="291"/>
      <c r="G29" s="291"/>
      <c r="H29" s="76"/>
      <c r="I29" s="37"/>
      <c r="J29" s="37"/>
      <c r="K29" s="38"/>
      <c r="L29" s="27"/>
    </row>
    <row r="30" spans="1:12" ht="15">
      <c r="A30" s="42"/>
      <c r="B30" s="28"/>
      <c r="C30" s="28"/>
      <c r="D30" s="292" t="s">
        <v>114</v>
      </c>
      <c r="E30" s="281"/>
      <c r="F30" s="281"/>
      <c r="G30" s="281"/>
      <c r="H30" s="281">
        <v>7</v>
      </c>
      <c r="I30" s="281"/>
      <c r="J30" s="281"/>
      <c r="K30" s="293"/>
      <c r="L30" s="27"/>
    </row>
    <row r="31" spans="1:12" ht="15">
      <c r="A31" s="42"/>
      <c r="B31" s="28"/>
      <c r="C31" s="28"/>
      <c r="D31" s="280" t="s">
        <v>115</v>
      </c>
      <c r="E31" s="281"/>
      <c r="F31" s="281"/>
      <c r="G31" s="281"/>
      <c r="H31" s="282">
        <v>0</v>
      </c>
      <c r="I31" s="282"/>
      <c r="J31" s="282"/>
      <c r="K31" s="283"/>
      <c r="L31" s="27"/>
    </row>
    <row r="32" spans="1:12" ht="15">
      <c r="A32" s="42"/>
      <c r="B32" s="28"/>
      <c r="C32" s="28"/>
      <c r="D32" s="280" t="s">
        <v>116</v>
      </c>
      <c r="E32" s="281"/>
      <c r="F32" s="281"/>
      <c r="G32" s="281"/>
      <c r="H32" s="282">
        <v>46</v>
      </c>
      <c r="I32" s="282"/>
      <c r="J32" s="282"/>
      <c r="K32" s="283"/>
      <c r="L32" s="27"/>
    </row>
    <row r="33" spans="1:12" ht="15">
      <c r="A33" s="44"/>
      <c r="B33" s="30"/>
      <c r="C33" s="30"/>
      <c r="D33" s="284" t="s">
        <v>117</v>
      </c>
      <c r="E33" s="285"/>
      <c r="F33" s="285"/>
      <c r="G33" s="285"/>
      <c r="H33" s="285">
        <v>54</v>
      </c>
      <c r="I33" s="285"/>
      <c r="J33" s="285"/>
      <c r="K33" s="286"/>
      <c r="L33" s="41"/>
    </row>
    <row r="34" ht="15">
      <c r="A34" s="23" t="s">
        <v>118</v>
      </c>
    </row>
    <row r="35" ht="15">
      <c r="A35" s="23" t="s">
        <v>119</v>
      </c>
    </row>
  </sheetData>
  <sheetProtection/>
  <mergeCells count="50">
    <mergeCell ref="A1:C1"/>
    <mergeCell ref="D1:K1"/>
    <mergeCell ref="D2:G2"/>
    <mergeCell ref="I2:J2"/>
    <mergeCell ref="D3:G3"/>
    <mergeCell ref="I3:J3"/>
    <mergeCell ref="D4:G4"/>
    <mergeCell ref="I4:J4"/>
    <mergeCell ref="D5:G5"/>
    <mergeCell ref="I5:J5"/>
    <mergeCell ref="D6:G6"/>
    <mergeCell ref="D7:G7"/>
    <mergeCell ref="D8:G8"/>
    <mergeCell ref="D9:G9"/>
    <mergeCell ref="D10:G10"/>
    <mergeCell ref="D11:G11"/>
    <mergeCell ref="D12:G12"/>
    <mergeCell ref="H12:I12"/>
    <mergeCell ref="D13:G13"/>
    <mergeCell ref="H13:I13"/>
    <mergeCell ref="D14:G14"/>
    <mergeCell ref="H14:I14"/>
    <mergeCell ref="E17:G17"/>
    <mergeCell ref="H17:J17"/>
    <mergeCell ref="D17:D20"/>
    <mergeCell ref="D15:K16"/>
    <mergeCell ref="E18:G18"/>
    <mergeCell ref="H18:J18"/>
    <mergeCell ref="E19:G19"/>
    <mergeCell ref="H19:J19"/>
    <mergeCell ref="E20:G20"/>
    <mergeCell ref="H20:J20"/>
    <mergeCell ref="E21:J21"/>
    <mergeCell ref="D22:G22"/>
    <mergeCell ref="D23:G23"/>
    <mergeCell ref="H23:K23"/>
    <mergeCell ref="D24:G24"/>
    <mergeCell ref="D25:G25"/>
    <mergeCell ref="D26:G26"/>
    <mergeCell ref="D27:G27"/>
    <mergeCell ref="D32:G32"/>
    <mergeCell ref="H32:K32"/>
    <mergeCell ref="D33:G33"/>
    <mergeCell ref="H33:K33"/>
    <mergeCell ref="D28:G28"/>
    <mergeCell ref="D29:G29"/>
    <mergeCell ref="D30:G30"/>
    <mergeCell ref="H30:K30"/>
    <mergeCell ref="D31:G31"/>
    <mergeCell ref="H31:K31"/>
  </mergeCells>
  <printOptions/>
  <pageMargins left="0" right="0" top="0" bottom="0" header="0" footer="0"/>
  <pageSetup fitToHeight="1" fitToWidth="1" horizontalDpi="600" verticalDpi="600" orientation="landscape" paperSize="9" scale="83"/>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
      <selection activeCell="N22" sqref="N22"/>
    </sheetView>
  </sheetViews>
  <sheetFormatPr defaultColWidth="9.140625" defaultRowHeight="15"/>
  <cols>
    <col min="1" max="11" width="10.8515625" style="0" customWidth="1"/>
    <col min="12" max="12" width="12.7109375" style="0" customWidth="1"/>
    <col min="13" max="16384" width="11.421875" style="0" customWidth="1"/>
  </cols>
  <sheetData>
    <row r="1" spans="1:12" ht="15">
      <c r="A1" s="15"/>
      <c r="B1" s="16"/>
      <c r="C1" s="16"/>
      <c r="D1" s="10"/>
      <c r="E1" s="10"/>
      <c r="F1" s="10"/>
      <c r="G1" s="10"/>
      <c r="H1" s="10"/>
      <c r="I1" s="10"/>
      <c r="J1" s="10"/>
      <c r="K1" s="19"/>
      <c r="L1" s="21"/>
    </row>
    <row r="2" spans="1:12" ht="18" customHeight="1">
      <c r="A2" s="386" t="s">
        <v>120</v>
      </c>
      <c r="B2" s="387"/>
      <c r="C2" s="388"/>
      <c r="D2" s="316" t="s">
        <v>69</v>
      </c>
      <c r="E2" s="317"/>
      <c r="F2" s="317"/>
      <c r="G2" s="317"/>
      <c r="H2" s="317"/>
      <c r="I2" s="318"/>
      <c r="J2" s="77"/>
      <c r="K2" s="78"/>
      <c r="L2" s="25"/>
    </row>
    <row r="3" spans="1:12" ht="30">
      <c r="A3" s="17"/>
      <c r="B3" s="18"/>
      <c r="C3" s="18"/>
      <c r="D3" s="305" t="s">
        <v>121</v>
      </c>
      <c r="E3" s="306"/>
      <c r="F3" s="306"/>
      <c r="G3" s="306"/>
      <c r="H3" s="389"/>
      <c r="I3" s="390"/>
      <c r="J3" s="36"/>
      <c r="K3" s="79" t="s">
        <v>122</v>
      </c>
      <c r="L3" s="49"/>
    </row>
    <row r="4" spans="1:12" ht="18" customHeight="1">
      <c r="A4" s="11"/>
      <c r="B4" s="6"/>
      <c r="C4" s="6"/>
      <c r="D4" s="372" t="s">
        <v>163</v>
      </c>
      <c r="E4" s="251"/>
      <c r="F4" s="251"/>
      <c r="G4" s="251"/>
      <c r="H4" s="373"/>
      <c r="I4" s="374"/>
      <c r="J4" s="134">
        <f>151506.14+64503.78+12000</f>
        <v>228009.92</v>
      </c>
      <c r="K4" s="79" t="s">
        <v>95</v>
      </c>
      <c r="L4" s="49"/>
    </row>
    <row r="5" spans="1:12" ht="18" customHeight="1">
      <c r="A5" s="11"/>
      <c r="B5" s="6"/>
      <c r="C5" s="6"/>
      <c r="D5" s="372" t="s">
        <v>164</v>
      </c>
      <c r="E5" s="251"/>
      <c r="F5" s="251"/>
      <c r="G5" s="251"/>
      <c r="H5" s="373"/>
      <c r="I5" s="374"/>
      <c r="J5" s="135">
        <v>47578.11</v>
      </c>
      <c r="K5" s="79" t="s">
        <v>95</v>
      </c>
      <c r="L5" s="7"/>
    </row>
    <row r="6" spans="1:12" ht="18" customHeight="1">
      <c r="A6" s="11"/>
      <c r="B6" s="6"/>
      <c r="C6" s="6"/>
      <c r="D6" s="372" t="s">
        <v>165</v>
      </c>
      <c r="E6" s="251"/>
      <c r="F6" s="251"/>
      <c r="G6" s="251"/>
      <c r="H6" s="373"/>
      <c r="I6" s="374"/>
      <c r="J6" s="135">
        <v>29409.75</v>
      </c>
      <c r="K6" s="79" t="s">
        <v>95</v>
      </c>
      <c r="L6" s="7"/>
    </row>
    <row r="7" spans="1:12" ht="18" customHeight="1">
      <c r="A7" s="11"/>
      <c r="B7" s="6"/>
      <c r="C7" s="6"/>
      <c r="D7" s="372" t="s">
        <v>166</v>
      </c>
      <c r="E7" s="251"/>
      <c r="F7" s="251"/>
      <c r="G7" s="251"/>
      <c r="H7" s="373"/>
      <c r="I7" s="374"/>
      <c r="J7" s="135">
        <v>8564.59</v>
      </c>
      <c r="K7" s="79" t="s">
        <v>95</v>
      </c>
      <c r="L7" s="7"/>
    </row>
    <row r="8" spans="1:12" ht="18" customHeight="1">
      <c r="A8" s="11"/>
      <c r="B8" s="6"/>
      <c r="C8" s="6"/>
      <c r="D8" s="372" t="s">
        <v>167</v>
      </c>
      <c r="E8" s="251"/>
      <c r="F8" s="251"/>
      <c r="G8" s="251"/>
      <c r="H8" s="373"/>
      <c r="I8" s="374"/>
      <c r="J8" s="135">
        <v>7633.2</v>
      </c>
      <c r="K8" s="79" t="s">
        <v>95</v>
      </c>
      <c r="L8" s="7"/>
    </row>
    <row r="9" spans="1:12" ht="18" customHeight="1">
      <c r="A9" s="11"/>
      <c r="B9" s="6"/>
      <c r="C9" s="6"/>
      <c r="D9" s="372" t="s">
        <v>170</v>
      </c>
      <c r="E9" s="251"/>
      <c r="F9" s="251"/>
      <c r="G9" s="251"/>
      <c r="H9" s="373"/>
      <c r="I9" s="374"/>
      <c r="J9" s="135">
        <v>3206.51</v>
      </c>
      <c r="K9" s="79" t="s">
        <v>95</v>
      </c>
      <c r="L9" s="7"/>
    </row>
    <row r="10" spans="1:12" ht="18" customHeight="1">
      <c r="A10" s="11"/>
      <c r="B10" s="6"/>
      <c r="C10" s="6"/>
      <c r="D10" s="372" t="s">
        <v>168</v>
      </c>
      <c r="E10" s="251"/>
      <c r="F10" s="251"/>
      <c r="G10" s="251"/>
      <c r="H10" s="373"/>
      <c r="I10" s="374"/>
      <c r="J10" s="135">
        <v>4175.53</v>
      </c>
      <c r="K10" s="79" t="s">
        <v>95</v>
      </c>
      <c r="L10" s="7"/>
    </row>
    <row r="11" spans="1:12" ht="18" customHeight="1">
      <c r="A11" s="11"/>
      <c r="B11" s="6"/>
      <c r="C11" s="6"/>
      <c r="D11" s="372" t="s">
        <v>169</v>
      </c>
      <c r="E11" s="251"/>
      <c r="F11" s="251"/>
      <c r="G11" s="251"/>
      <c r="H11" s="373"/>
      <c r="I11" s="374"/>
      <c r="J11" s="135">
        <v>338689.78</v>
      </c>
      <c r="K11" s="79" t="s">
        <v>95</v>
      </c>
      <c r="L11" s="7"/>
    </row>
    <row r="12" spans="1:12" ht="18" customHeight="1">
      <c r="A12" s="11"/>
      <c r="B12" s="6"/>
      <c r="C12" s="6"/>
      <c r="D12" s="333" t="s">
        <v>123</v>
      </c>
      <c r="E12" s="251"/>
      <c r="F12" s="251"/>
      <c r="G12" s="251"/>
      <c r="H12" s="373"/>
      <c r="I12" s="374"/>
      <c r="J12" s="135">
        <v>961136.42</v>
      </c>
      <c r="K12" s="79" t="s">
        <v>95</v>
      </c>
      <c r="L12" s="7"/>
    </row>
    <row r="13" spans="1:12" ht="18" customHeight="1">
      <c r="A13" s="11"/>
      <c r="B13" s="6"/>
      <c r="C13" s="6"/>
      <c r="D13" s="333" t="s">
        <v>124</v>
      </c>
      <c r="E13" s="251"/>
      <c r="F13" s="251"/>
      <c r="G13" s="251"/>
      <c r="H13" s="373"/>
      <c r="I13" s="374"/>
      <c r="J13" s="135">
        <v>71334.35</v>
      </c>
      <c r="K13" s="79" t="s">
        <v>95</v>
      </c>
      <c r="L13" s="7"/>
    </row>
    <row r="14" spans="1:15" ht="18" customHeight="1">
      <c r="A14" s="11"/>
      <c r="B14" s="6"/>
      <c r="C14" s="6"/>
      <c r="D14" s="333" t="s">
        <v>125</v>
      </c>
      <c r="E14" s="251"/>
      <c r="F14" s="251"/>
      <c r="G14" s="251"/>
      <c r="H14" s="373"/>
      <c r="I14" s="374"/>
      <c r="J14" s="135">
        <v>15390.11</v>
      </c>
      <c r="K14" s="79" t="s">
        <v>95</v>
      </c>
      <c r="L14" s="49"/>
      <c r="O14" s="101"/>
    </row>
    <row r="15" spans="1:12" ht="18" customHeight="1">
      <c r="A15" s="11"/>
      <c r="B15" s="6"/>
      <c r="C15" s="6"/>
      <c r="D15" s="333" t="s">
        <v>126</v>
      </c>
      <c r="E15" s="251"/>
      <c r="F15" s="251"/>
      <c r="G15" s="251"/>
      <c r="H15" s="373"/>
      <c r="I15" s="374"/>
      <c r="J15" s="136">
        <v>3748.75</v>
      </c>
      <c r="K15" s="79" t="s">
        <v>95</v>
      </c>
      <c r="L15" s="49"/>
    </row>
    <row r="16" spans="1:12" ht="18" customHeight="1">
      <c r="A16" s="11"/>
      <c r="B16" s="6"/>
      <c r="C16" s="6"/>
      <c r="D16" s="333" t="s">
        <v>127</v>
      </c>
      <c r="E16" s="251"/>
      <c r="F16" s="251"/>
      <c r="G16" s="251"/>
      <c r="H16" s="373"/>
      <c r="I16" s="374"/>
      <c r="J16" s="135">
        <v>44478.15</v>
      </c>
      <c r="K16" s="79" t="s">
        <v>95</v>
      </c>
      <c r="L16" s="49"/>
    </row>
    <row r="17" spans="1:12" ht="32.25" customHeight="1">
      <c r="A17" s="11"/>
      <c r="B17" s="6"/>
      <c r="C17" s="6"/>
      <c r="D17" s="372" t="s">
        <v>162</v>
      </c>
      <c r="E17" s="251"/>
      <c r="F17" s="251"/>
      <c r="G17" s="251"/>
      <c r="H17" s="373"/>
      <c r="I17" s="374"/>
      <c r="J17" s="100">
        <v>113737.01</v>
      </c>
      <c r="K17" s="79" t="s">
        <v>128</v>
      </c>
      <c r="L17" s="49"/>
    </row>
    <row r="18" spans="1:12" ht="15.75" customHeight="1">
      <c r="A18" s="14"/>
      <c r="B18" s="8"/>
      <c r="C18" s="8"/>
      <c r="D18" s="375" t="s">
        <v>129</v>
      </c>
      <c r="E18" s="207"/>
      <c r="F18" s="207"/>
      <c r="G18" s="207"/>
      <c r="H18" s="376"/>
      <c r="I18" s="377"/>
      <c r="J18" s="80"/>
      <c r="K18" s="81" t="s">
        <v>130</v>
      </c>
      <c r="L18" s="133">
        <v>8</v>
      </c>
    </row>
    <row r="19" spans="1:12" ht="18" customHeight="1">
      <c r="A19" s="6"/>
      <c r="B19" s="6"/>
      <c r="C19" s="6"/>
      <c r="D19" s="51"/>
      <c r="E19" s="51"/>
      <c r="F19" s="51"/>
      <c r="G19" s="51"/>
      <c r="H19" s="52"/>
      <c r="I19" s="52"/>
      <c r="J19" s="1"/>
      <c r="K19" s="34"/>
      <c r="L19" s="24"/>
    </row>
    <row r="20" spans="1:14" ht="27" customHeight="1">
      <c r="A20" s="378" t="s">
        <v>131</v>
      </c>
      <c r="B20" s="379"/>
      <c r="C20" s="379"/>
      <c r="D20" s="380" t="s">
        <v>69</v>
      </c>
      <c r="E20" s="381"/>
      <c r="F20" s="381"/>
      <c r="G20" s="381"/>
      <c r="H20" s="381"/>
      <c r="I20" s="382"/>
      <c r="J20" s="383"/>
      <c r="K20" s="384"/>
      <c r="L20" s="385"/>
      <c r="M20" s="57"/>
      <c r="N20" s="1"/>
    </row>
    <row r="21" spans="1:14" ht="38.25" customHeight="1">
      <c r="A21" s="11"/>
      <c r="B21" s="6"/>
      <c r="C21" s="58"/>
      <c r="D21" s="344" t="s">
        <v>132</v>
      </c>
      <c r="E21" s="345"/>
      <c r="F21" s="345"/>
      <c r="G21" s="345"/>
      <c r="H21" s="345"/>
      <c r="I21" s="346"/>
      <c r="J21" s="353" t="s">
        <v>171</v>
      </c>
      <c r="K21" s="354"/>
      <c r="L21" s="355"/>
      <c r="M21" s="22"/>
      <c r="N21" s="1"/>
    </row>
    <row r="22" spans="1:14" ht="38.25" customHeight="1">
      <c r="A22" s="11"/>
      <c r="B22" s="6"/>
      <c r="C22" s="58"/>
      <c r="D22" s="347"/>
      <c r="E22" s="348"/>
      <c r="F22" s="348"/>
      <c r="G22" s="348"/>
      <c r="H22" s="348"/>
      <c r="I22" s="349"/>
      <c r="J22" s="356"/>
      <c r="K22" s="354"/>
      <c r="L22" s="355"/>
      <c r="M22" s="22"/>
      <c r="N22" s="1"/>
    </row>
    <row r="23" spans="1:14" ht="49.5" customHeight="1">
      <c r="A23" s="11"/>
      <c r="B23" s="6"/>
      <c r="C23" s="58"/>
      <c r="D23" s="350"/>
      <c r="E23" s="351"/>
      <c r="F23" s="351"/>
      <c r="G23" s="351"/>
      <c r="H23" s="351"/>
      <c r="I23" s="352"/>
      <c r="J23" s="357"/>
      <c r="K23" s="358"/>
      <c r="L23" s="359"/>
      <c r="M23" s="22"/>
      <c r="N23" s="1"/>
    </row>
    <row r="24" spans="1:14" ht="27" customHeight="1">
      <c r="A24" s="11"/>
      <c r="B24" s="6"/>
      <c r="C24" s="58"/>
      <c r="D24" s="344" t="s">
        <v>133</v>
      </c>
      <c r="E24" s="345"/>
      <c r="F24" s="345"/>
      <c r="G24" s="345"/>
      <c r="H24" s="345"/>
      <c r="I24" s="346"/>
      <c r="J24" s="363"/>
      <c r="K24" s="364"/>
      <c r="L24" s="365"/>
      <c r="M24" s="56"/>
      <c r="N24" s="1"/>
    </row>
    <row r="25" spans="1:14" ht="27" customHeight="1">
      <c r="A25" s="11"/>
      <c r="B25" s="6"/>
      <c r="C25" s="58"/>
      <c r="D25" s="347"/>
      <c r="E25" s="348"/>
      <c r="F25" s="348"/>
      <c r="G25" s="348"/>
      <c r="H25" s="348"/>
      <c r="I25" s="349"/>
      <c r="J25" s="366"/>
      <c r="K25" s="367"/>
      <c r="L25" s="368"/>
      <c r="M25" s="56"/>
      <c r="N25" s="1"/>
    </row>
    <row r="26" spans="1:14" ht="27" customHeight="1">
      <c r="A26" s="14"/>
      <c r="B26" s="8"/>
      <c r="C26" s="59"/>
      <c r="D26" s="360"/>
      <c r="E26" s="361"/>
      <c r="F26" s="361"/>
      <c r="G26" s="361"/>
      <c r="H26" s="361"/>
      <c r="I26" s="362"/>
      <c r="J26" s="369"/>
      <c r="K26" s="370"/>
      <c r="L26" s="371"/>
      <c r="M26" s="56"/>
      <c r="N26" s="1"/>
    </row>
    <row r="27" ht="15">
      <c r="A27" s="23" t="s">
        <v>134</v>
      </c>
    </row>
    <row r="28" ht="15">
      <c r="A28" s="6" t="s">
        <v>135</v>
      </c>
    </row>
    <row r="29" ht="15">
      <c r="A29" s="23" t="s">
        <v>136</v>
      </c>
    </row>
    <row r="30" ht="15">
      <c r="A30" s="23" t="s">
        <v>137</v>
      </c>
    </row>
  </sheetData>
  <sheetProtection/>
  <mergeCells count="25">
    <mergeCell ref="A2:C2"/>
    <mergeCell ref="D2:I2"/>
    <mergeCell ref="D3:I3"/>
    <mergeCell ref="D4:I4"/>
    <mergeCell ref="D5:I5"/>
    <mergeCell ref="D6:I6"/>
    <mergeCell ref="A20:C20"/>
    <mergeCell ref="D20:I20"/>
    <mergeCell ref="J20:L20"/>
    <mergeCell ref="D7:I7"/>
    <mergeCell ref="D8:I8"/>
    <mergeCell ref="D12:I12"/>
    <mergeCell ref="D13:I13"/>
    <mergeCell ref="D14:I14"/>
    <mergeCell ref="D15:I15"/>
    <mergeCell ref="D21:I23"/>
    <mergeCell ref="J21:L23"/>
    <mergeCell ref="D24:I26"/>
    <mergeCell ref="J24:L26"/>
    <mergeCell ref="D9:I9"/>
    <mergeCell ref="D10:I10"/>
    <mergeCell ref="D11:I11"/>
    <mergeCell ref="D16:I16"/>
    <mergeCell ref="D17:I17"/>
    <mergeCell ref="D18:I18"/>
  </mergeCells>
  <printOptions/>
  <pageMargins left="0" right="0" top="0" bottom="0" header="0" footer="0"/>
  <pageSetup fitToHeight="1" fitToWidth="1" horizontalDpi="600" verticalDpi="600" orientation="landscape" paperSize="9" scale="87"/>
</worksheet>
</file>

<file path=xl/worksheets/sheet7.xml><?xml version="1.0" encoding="utf-8"?>
<worksheet xmlns="http://schemas.openxmlformats.org/spreadsheetml/2006/main" xmlns:r="http://schemas.openxmlformats.org/officeDocument/2006/relationships">
  <sheetPr>
    <pageSetUpPr fitToPage="1"/>
  </sheetPr>
  <dimension ref="A2:L22"/>
  <sheetViews>
    <sheetView tabSelected="1" zoomScalePageLayoutView="0" workbookViewId="0" topLeftCell="A1">
      <selection activeCell="I26" sqref="I26"/>
    </sheetView>
  </sheetViews>
  <sheetFormatPr defaultColWidth="9.140625" defaultRowHeight="15"/>
  <cols>
    <col min="1" max="11" width="10.7109375" style="0" customWidth="1"/>
    <col min="12" max="12" width="24.28125" style="0" customWidth="1"/>
    <col min="13" max="16384" width="11.421875" style="0" customWidth="1"/>
  </cols>
  <sheetData>
    <row r="2" spans="1:12" ht="15" customHeight="1">
      <c r="A2" s="243" t="s">
        <v>138</v>
      </c>
      <c r="B2" s="243"/>
      <c r="C2" s="338"/>
      <c r="D2" s="381" t="s">
        <v>139</v>
      </c>
      <c r="E2" s="381"/>
      <c r="F2" s="381"/>
      <c r="G2" s="381"/>
      <c r="H2" s="381"/>
      <c r="I2" s="381"/>
      <c r="J2" s="381"/>
      <c r="K2" s="381"/>
      <c r="L2" s="393"/>
    </row>
    <row r="3" spans="1:12" ht="33.75" customHeight="1">
      <c r="A3" s="243"/>
      <c r="B3" s="243"/>
      <c r="C3" s="409"/>
      <c r="D3" s="404" t="s">
        <v>172</v>
      </c>
      <c r="E3" s="405"/>
      <c r="F3" s="405"/>
      <c r="G3" s="405"/>
      <c r="H3" s="405"/>
      <c r="I3" s="405"/>
      <c r="J3" s="405"/>
      <c r="K3" s="405"/>
      <c r="L3" s="406"/>
    </row>
    <row r="4" spans="1:12" ht="30.75" customHeight="1">
      <c r="A4" s="11"/>
      <c r="B4" s="6"/>
      <c r="C4" s="60"/>
      <c r="D4" s="405"/>
      <c r="E4" s="405"/>
      <c r="F4" s="405"/>
      <c r="G4" s="405"/>
      <c r="H4" s="405"/>
      <c r="I4" s="405"/>
      <c r="J4" s="405"/>
      <c r="K4" s="405"/>
      <c r="L4" s="406"/>
    </row>
    <row r="5" spans="1:12" ht="41.25" customHeight="1">
      <c r="A5" s="11"/>
      <c r="B5" s="6"/>
      <c r="C5" s="60"/>
      <c r="D5" s="405"/>
      <c r="E5" s="405"/>
      <c r="F5" s="405"/>
      <c r="G5" s="405"/>
      <c r="H5" s="405"/>
      <c r="I5" s="405"/>
      <c r="J5" s="405"/>
      <c r="K5" s="405"/>
      <c r="L5" s="406"/>
    </row>
    <row r="6" spans="1:12" ht="30.75" customHeight="1">
      <c r="A6" s="11"/>
      <c r="B6" s="6"/>
      <c r="C6" s="60"/>
      <c r="D6" s="405"/>
      <c r="E6" s="405"/>
      <c r="F6" s="405"/>
      <c r="G6" s="405"/>
      <c r="H6" s="405"/>
      <c r="I6" s="405"/>
      <c r="J6" s="405"/>
      <c r="K6" s="405"/>
      <c r="L6" s="406"/>
    </row>
    <row r="7" spans="1:12" ht="27.75" customHeight="1">
      <c r="A7" s="11"/>
      <c r="B7" s="6"/>
      <c r="C7" s="60"/>
      <c r="D7" s="405"/>
      <c r="E7" s="405"/>
      <c r="F7" s="405"/>
      <c r="G7" s="405"/>
      <c r="H7" s="405"/>
      <c r="I7" s="405"/>
      <c r="J7" s="405"/>
      <c r="K7" s="405"/>
      <c r="L7" s="406"/>
    </row>
    <row r="8" spans="1:12" ht="30" customHeight="1">
      <c r="A8" s="11"/>
      <c r="B8" s="6"/>
      <c r="C8" s="60"/>
      <c r="D8" s="405"/>
      <c r="E8" s="405"/>
      <c r="F8" s="405"/>
      <c r="G8" s="405"/>
      <c r="H8" s="405"/>
      <c r="I8" s="405"/>
      <c r="J8" s="405"/>
      <c r="K8" s="405"/>
      <c r="L8" s="406"/>
    </row>
    <row r="9" spans="1:12" ht="39.75" customHeight="1">
      <c r="A9" s="14"/>
      <c r="B9" s="8"/>
      <c r="C9" s="61"/>
      <c r="D9" s="407"/>
      <c r="E9" s="407"/>
      <c r="F9" s="407"/>
      <c r="G9" s="407"/>
      <c r="H9" s="407"/>
      <c r="I9" s="407"/>
      <c r="J9" s="407"/>
      <c r="K9" s="407"/>
      <c r="L9" s="408"/>
    </row>
    <row r="10" spans="1:12" ht="15" customHeight="1">
      <c r="A10" s="243" t="s">
        <v>140</v>
      </c>
      <c r="B10" s="243"/>
      <c r="C10" s="338"/>
      <c r="D10" s="394" t="s">
        <v>141</v>
      </c>
      <c r="E10" s="381"/>
      <c r="F10" s="381"/>
      <c r="G10" s="381"/>
      <c r="H10" s="381"/>
      <c r="I10" s="381"/>
      <c r="J10" s="381"/>
      <c r="K10" s="381"/>
      <c r="L10" s="393"/>
    </row>
    <row r="11" spans="1:12" ht="15">
      <c r="A11" s="243"/>
      <c r="B11" s="243"/>
      <c r="C11" s="410"/>
      <c r="D11" s="395" t="s">
        <v>173</v>
      </c>
      <c r="E11" s="396"/>
      <c r="F11" s="396"/>
      <c r="G11" s="396"/>
      <c r="H11" s="396"/>
      <c r="I11" s="396"/>
      <c r="J11" s="396"/>
      <c r="K11" s="396"/>
      <c r="L11" s="397"/>
    </row>
    <row r="12" spans="1:12" ht="15">
      <c r="A12" s="11"/>
      <c r="B12" s="6"/>
      <c r="C12" s="60"/>
      <c r="D12" s="398"/>
      <c r="E12" s="399"/>
      <c r="F12" s="399"/>
      <c r="G12" s="399"/>
      <c r="H12" s="399"/>
      <c r="I12" s="399"/>
      <c r="J12" s="399"/>
      <c r="K12" s="399"/>
      <c r="L12" s="400"/>
    </row>
    <row r="13" spans="1:12" ht="15">
      <c r="A13" s="11"/>
      <c r="B13" s="6"/>
      <c r="C13" s="60"/>
      <c r="D13" s="398"/>
      <c r="E13" s="399"/>
      <c r="F13" s="399"/>
      <c r="G13" s="399"/>
      <c r="H13" s="399"/>
      <c r="I13" s="399"/>
      <c r="J13" s="399"/>
      <c r="K13" s="399"/>
      <c r="L13" s="400"/>
    </row>
    <row r="14" spans="1:12" ht="15">
      <c r="A14" s="17"/>
      <c r="B14" s="18"/>
      <c r="C14" s="60"/>
      <c r="D14" s="398"/>
      <c r="E14" s="399"/>
      <c r="F14" s="399"/>
      <c r="G14" s="399"/>
      <c r="H14" s="399"/>
      <c r="I14" s="399"/>
      <c r="J14" s="399"/>
      <c r="K14" s="399"/>
      <c r="L14" s="400"/>
    </row>
    <row r="15" spans="1:12" ht="15">
      <c r="A15" s="17"/>
      <c r="B15" s="18"/>
      <c r="C15" s="60"/>
      <c r="D15" s="398"/>
      <c r="E15" s="399"/>
      <c r="F15" s="399"/>
      <c r="G15" s="399"/>
      <c r="H15" s="399"/>
      <c r="I15" s="399"/>
      <c r="J15" s="399"/>
      <c r="K15" s="399"/>
      <c r="L15" s="400"/>
    </row>
    <row r="16" spans="1:12" ht="15">
      <c r="A16" s="11"/>
      <c r="B16" s="6"/>
      <c r="C16" s="60"/>
      <c r="D16" s="398"/>
      <c r="E16" s="399"/>
      <c r="F16" s="399"/>
      <c r="G16" s="399"/>
      <c r="H16" s="399"/>
      <c r="I16" s="399"/>
      <c r="J16" s="399"/>
      <c r="K16" s="399"/>
      <c r="L16" s="400"/>
    </row>
    <row r="17" spans="1:12" ht="129" customHeight="1">
      <c r="A17" s="14"/>
      <c r="B17" s="8"/>
      <c r="C17" s="61"/>
      <c r="D17" s="401"/>
      <c r="E17" s="402"/>
      <c r="F17" s="402"/>
      <c r="G17" s="402"/>
      <c r="H17" s="402"/>
      <c r="I17" s="402"/>
      <c r="J17" s="402"/>
      <c r="K17" s="402"/>
      <c r="L17" s="403"/>
    </row>
    <row r="18" spans="1:12" ht="15" customHeight="1">
      <c r="A18" s="242" t="s">
        <v>142</v>
      </c>
      <c r="B18" s="242"/>
      <c r="C18" s="242"/>
      <c r="D18" s="242"/>
      <c r="E18" s="242"/>
      <c r="F18" s="242"/>
      <c r="G18" s="242"/>
      <c r="H18" s="242"/>
      <c r="I18" s="242"/>
      <c r="J18" s="242"/>
      <c r="K18" s="242"/>
      <c r="L18" s="242"/>
    </row>
    <row r="19" spans="1:12" ht="15">
      <c r="A19" s="242"/>
      <c r="B19" s="242"/>
      <c r="C19" s="242"/>
      <c r="D19" s="242"/>
      <c r="E19" s="242"/>
      <c r="F19" s="242"/>
      <c r="G19" s="242"/>
      <c r="H19" s="242"/>
      <c r="I19" s="242"/>
      <c r="J19" s="242"/>
      <c r="K19" s="242"/>
      <c r="L19" s="242"/>
    </row>
    <row r="20" spans="1:12" ht="15">
      <c r="A20" s="242"/>
      <c r="B20" s="242"/>
      <c r="C20" s="242"/>
      <c r="D20" s="242"/>
      <c r="E20" s="242"/>
      <c r="F20" s="242"/>
      <c r="G20" s="242"/>
      <c r="H20" s="242"/>
      <c r="I20" s="242"/>
      <c r="J20" s="242"/>
      <c r="K20" s="242"/>
      <c r="L20" s="242"/>
    </row>
    <row r="21" spans="1:12" ht="15" customHeight="1">
      <c r="A21" s="391" t="s">
        <v>143</v>
      </c>
      <c r="B21" s="391"/>
      <c r="C21" s="391"/>
      <c r="D21" s="391"/>
      <c r="E21" s="391"/>
      <c r="F21" s="391"/>
      <c r="G21" s="391"/>
      <c r="H21" s="391"/>
      <c r="I21" s="391"/>
      <c r="J21" s="391"/>
      <c r="K21" s="391"/>
      <c r="L21" s="391"/>
    </row>
    <row r="22" spans="1:12" ht="15">
      <c r="A22" s="392"/>
      <c r="B22" s="392"/>
      <c r="C22" s="392"/>
      <c r="D22" s="392"/>
      <c r="E22" s="392"/>
      <c r="F22" s="392"/>
      <c r="G22" s="392"/>
      <c r="H22" s="392"/>
      <c r="I22" s="392"/>
      <c r="J22" s="392"/>
      <c r="K22" s="392"/>
      <c r="L22" s="392"/>
    </row>
  </sheetData>
  <sheetProtection/>
  <mergeCells count="8">
    <mergeCell ref="A21:L22"/>
    <mergeCell ref="D2:L2"/>
    <mergeCell ref="D10:L10"/>
    <mergeCell ref="A18:L20"/>
    <mergeCell ref="D11:L17"/>
    <mergeCell ref="D3:L9"/>
    <mergeCell ref="A2:C3"/>
    <mergeCell ref="A10:C11"/>
  </mergeCells>
  <printOptions/>
  <pageMargins left="0" right="0" top="0" bottom="0" header="0" footer="0"/>
  <pageSetup fitToHeight="1"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dc:creator>
  <cp:keywords/>
  <dc:description/>
  <cp:lastModifiedBy>Alessandra</cp:lastModifiedBy>
  <cp:lastPrinted>2015-10-28T17:06:52Z</cp:lastPrinted>
  <dcterms:created xsi:type="dcterms:W3CDTF">2006-09-16T00:00:00Z</dcterms:created>
  <dcterms:modified xsi:type="dcterms:W3CDTF">2015-11-26T15:42:56Z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