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40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<sst xmlns="http://schemas.openxmlformats.org/spreadsheetml/2006/main" count="211" uniqueCount="181">
  <si>
    <t>Descrizione (29)</t>
  </si>
  <si>
    <t>NOTE TECNICHE PIANO DI</t>
  </si>
  <si>
    <t>MONITORAGGIO</t>
  </si>
  <si>
    <t xml:space="preserve">[29] Dettagliare il piano di monitoraggio attivato conformemente a quanto presentato con la domanda di finanziamento. Descrivere le azioni </t>
  </si>
  <si>
    <t>e le  attività svolte, con una breve descrizione dei risultati ottenuti. In caso di modifiche ed adeguamenti del PIANO DI MONITORAGGIO</t>
  </si>
  <si>
    <t>motivare con una nota tecnica descrittiva (da allegare) le ragioni</t>
  </si>
  <si>
    <t>Descrizione (30)</t>
  </si>
  <si>
    <t>[30] Dettagliare il piano di divulgazione. Allegare una relazione tecnica descrittiva delle attività e risultati ottenuti utilizzando il FORMAT</t>
  </si>
  <si>
    <t xml:space="preserve"> PER LE VISITE allegato.</t>
  </si>
  <si>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</si>
  <si>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</si>
  <si>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</si>
  <si>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</si>
  <si>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</si>
  <si>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</si>
  <si>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</si>
  <si>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</si>
  <si>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</si>
  <si>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</si>
  <si>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</si>
  <si>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</si>
  <si>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</si>
  <si>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</si>
  <si>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</si>
  <si>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>(    )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</si>
  <si>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</si>
  <si>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</si>
  <si>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</si>
  <si>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</si>
  <si>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</si>
  <si>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</si>
  <si>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</si>
  <si>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</si>
  <si>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</si>
  <si>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</si>
  <si>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</si>
  <si>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</si>
  <si>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</si>
  <si>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</si>
  <si>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</si>
  <si>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</si>
  <si>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</si>
  <si>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</si>
  <si>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</si>
  <si>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</si>
  <si>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</si>
  <si>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</si>
  <si>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</si>
  <si>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</si>
  <si>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</si>
  <si>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</si>
  <si>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</si>
  <si>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</si>
  <si>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</si>
  <si>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</si>
  <si>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</si>
  <si>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</si>
  <si>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</si>
  <si>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</si>
  <si>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</si>
  <si>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</si>
  <si>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</si>
  <si>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</si>
  <si>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</si>
  <si>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</si>
  <si>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</si>
  <si>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</si>
  <si>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</si>
  <si>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</si>
  <si>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</si>
  <si>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</si>
  <si>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</si>
  <si>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</si>
  <si>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</si>
  <si>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</si>
  <si>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</si>
  <si>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</si>
  <si>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</si>
  <si>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</si>
  <si>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</si>
  <si>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</si>
  <si>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</si>
  <si>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</si>
  <si>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</si>
  <si>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</si>
  <si>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</si>
  <si>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</si>
  <si>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</si>
  <si>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</si>
  <si>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</si>
  <si>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</si>
  <si>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</si>
  <si>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</si>
  <si>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</si>
  <si>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</si>
  <si>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</si>
  <si>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</si>
  <si>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</si>
  <si>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</si>
  <si>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</si>
  <si>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</si>
  <si>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</si>
  <si>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</si>
  <si>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</si>
  <si>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</si>
  <si>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</si>
  <si>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</si>
  <si>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</si>
  <si>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</si>
  <si>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</si>
  <si>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</si>
  <si>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</si>
  <si>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</si>
  <si>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</si>
  <si>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</si>
  <si>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</si>
  <si>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</si>
  <si>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</si>
  <si>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</si>
  <si>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</si>
  <si>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</si>
  <si>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</si>
  <si>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</si>
  <si>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</si>
  <si>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</si>
  <si>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</si>
  <si>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</si>
  <si>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</si>
  <si>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</si>
  <si>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</si>
  <si>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</si>
  <si>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</si>
  <si>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</si>
  <si>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</si>
  <si>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</si>
  <si>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</si>
  <si>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</si>
  <si>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Tempo di rientro dell'investimento</t>
  </si>
  <si>
    <t>QUADRO NORMATIVO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</si>
  <si>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</si>
  <si>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</si>
  <si>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</si>
  <si>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</si>
  <si>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</si>
  <si>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PROGRAMMA DI DIVULGAZIONE</t>
  </si>
  <si>
    <t>Digestore primario + gasometro</t>
  </si>
  <si>
    <t>ARIANO NEL POLESINE - 2</t>
  </si>
  <si>
    <t>SOCIETA' AGRICOLA TASCHINI SERGIO E STEFANO S.S.</t>
  </si>
  <si>
    <t>ARGINELLI</t>
  </si>
  <si>
    <t>19/B</t>
  </si>
  <si>
    <t>ARIANO NEL POLESINE</t>
  </si>
  <si>
    <t>(RO)</t>
  </si>
  <si>
    <t>0426 372147</t>
  </si>
  <si>
    <t>Parziale vendita al GSE con meccanismo del RID.</t>
  </si>
  <si>
    <t>silomais</t>
  </si>
  <si>
    <t>Sistema di pretrattamento ingestato [16]: Triturazione in due fasi: 1) tramite miscelatore con coltelli; 2) tramite mulino con pompa biocut per ulteriore triturazione biomassa.</t>
  </si>
  <si>
    <t>Caratteristiche dei digestori  [17]:  1° digestore capienza mc 1700; 2° digestore capienza mc 800; temper. batt. 41°; miscelazione con pompe.</t>
  </si>
  <si>
    <t>Dimensionamento delle vasche  [18]: 1 vasca di mc 3538 divisa in 4 parti.</t>
  </si>
  <si>
    <t>Sistema di produzione di energia termica e/o recupero di calore dall'impianto di cogenerazione [20]:  n.4 scambiatori acqua/acqua : n.2 a piastre+ n.2 a serpentina dentro puffer 800 lt e puffer 200 lt.</t>
  </si>
  <si>
    <t>Rete di teleriscaldamento/raffrescamento [21]:  abitazioni soci azienda e uffici sede azienda. Lunghezza rete m.400.</t>
  </si>
  <si>
    <t>Dimensionamento delle vasche di lagunaggio e tempo di permanenza: mc 3538, tempo perman. 6 mesi.</t>
  </si>
  <si>
    <t>n 8</t>
  </si>
  <si>
    <t>h 40</t>
  </si>
  <si>
    <t>Costi di esercizio [25] Manut./Riparaz. Ordinaria</t>
  </si>
  <si>
    <t>manut./Riparaz. Straordinaria</t>
  </si>
  <si>
    <t>Analisi biomasse, digestante, digestato</t>
  </si>
  <si>
    <t xml:space="preserve">Interessi passivi preammort. mutuo </t>
  </si>
  <si>
    <t>Ricambi e materiale di consumo</t>
  </si>
  <si>
    <t>Importo e tipologia di finanziamento [27]: Enama-bando biomasse</t>
  </si>
  <si>
    <t>12 anni</t>
  </si>
  <si>
    <t>www.agritaschini.it</t>
  </si>
  <si>
    <t xml:space="preserve">ha 105,28  </t>
  </si>
  <si>
    <t xml:space="preserve">Interessi passivi ammort. mutuo </t>
  </si>
  <si>
    <t>Riscaldamento uffici aziendali e abitazioni soci. Tot. Riscaldati mc 810/ perc. di recup. 20% primavera-estate, 100% autunno-inverno</t>
  </si>
  <si>
    <t>n 3</t>
  </si>
  <si>
    <t>h 200</t>
  </si>
  <si>
    <t xml:space="preserve">Le analisi effettuate nel corso dell'anno 2015, vengono inviate in allegato alla presente scheda.       </t>
  </si>
  <si>
    <t>l'aggiornamento del sito internet dell'Azienda Agricola, contenente le informazioni riguardanti l'impianto: descrizione, fotografie, risultati tecnici, documenti descrittivi e descrizione delle attività di divulgazione.</t>
  </si>
  <si>
    <r>
      <t xml:space="preserve">Il programma annuale di campionamento prevede: </t>
    </r>
    <r>
      <rPr>
        <b/>
        <sz val="11"/>
        <color indexed="8"/>
        <rFont val="Calibri"/>
        <family val="2"/>
      </rPr>
      <t>p.to 1</t>
    </r>
    <r>
      <rPr>
        <sz val="11"/>
        <color indexed="8"/>
        <rFont val="Calibri"/>
        <family val="0"/>
      </rPr>
      <t xml:space="preserve">-Analisi bimensile del prodotto in digestione; </t>
    </r>
    <r>
      <rPr>
        <b/>
        <sz val="11"/>
        <color indexed="8"/>
        <rFont val="Calibri"/>
        <family val="2"/>
      </rPr>
      <t>p.to 2</t>
    </r>
    <r>
      <rPr>
        <sz val="11"/>
        <color indexed="8"/>
        <rFont val="Calibri"/>
        <family val="0"/>
      </rPr>
      <t xml:space="preserve">-Analisi delle biomasse utilizzate; </t>
    </r>
    <r>
      <rPr>
        <b/>
        <sz val="11"/>
        <color indexed="8"/>
        <rFont val="Calibri"/>
        <family val="2"/>
      </rPr>
      <t>p.to 3</t>
    </r>
    <r>
      <rPr>
        <sz val="11"/>
        <color indexed="8"/>
        <rFont val="Calibri"/>
        <family val="0"/>
      </rPr>
      <t xml:space="preserve">-Analisi bimensile della qualità del biogas prodotto; </t>
    </r>
    <r>
      <rPr>
        <b/>
        <sz val="11"/>
        <color indexed="8"/>
        <rFont val="Calibri"/>
        <family val="2"/>
      </rPr>
      <t>p.to 4</t>
    </r>
    <r>
      <rPr>
        <sz val="11"/>
        <color indexed="8"/>
        <rFont val="Calibri"/>
        <family val="0"/>
      </rPr>
      <t xml:space="preserve">-Riepilogo (con periodicità mensile) dei parametri di efficienza dell'impianto contenente: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0"/>
      </rPr>
      <t xml:space="preserve">) andamento dei principali parametri di gestione (compatibilmente con la sensoristica installata); </t>
    </r>
    <r>
      <rPr>
        <b/>
        <sz val="11"/>
        <color indexed="8"/>
        <rFont val="Calibri"/>
        <family val="2"/>
      </rPr>
      <t>B</t>
    </r>
    <r>
      <rPr>
        <sz val="11"/>
        <color indexed="8"/>
        <rFont val="Calibri"/>
        <family val="0"/>
      </rPr>
      <t>) andamento storico dei parametri analitici (sostanza secca, sostanza organica, pH, rapporto FOS/TAC...);</t>
    </r>
    <r>
      <rPr>
        <b/>
        <sz val="11"/>
        <color indexed="8"/>
        <rFont val="Calibri"/>
        <family val="2"/>
      </rPr>
      <t xml:space="preserve"> C</t>
    </r>
    <r>
      <rPr>
        <sz val="11"/>
        <color indexed="8"/>
        <rFont val="Calibri"/>
        <family val="0"/>
      </rPr>
      <t xml:space="preserve">) stima/analisi delle quantità di biogas prodotto; </t>
    </r>
    <r>
      <rPr>
        <b/>
        <sz val="11"/>
        <color indexed="8"/>
        <rFont val="Calibri"/>
        <family val="2"/>
      </rPr>
      <t>D</t>
    </r>
    <r>
      <rPr>
        <sz val="11"/>
        <color indexed="8"/>
        <rFont val="Calibri"/>
        <family val="0"/>
      </rPr>
      <t xml:space="preserve">) andamento della qualità del biogas prodotto; </t>
    </r>
    <r>
      <rPr>
        <b/>
        <sz val="11"/>
        <color indexed="8"/>
        <rFont val="Calibri"/>
        <family val="2"/>
      </rPr>
      <t>E</t>
    </r>
    <r>
      <rPr>
        <sz val="11"/>
        <color indexed="8"/>
        <rFont val="Calibri"/>
        <family val="0"/>
      </rPr>
      <t>) quantità di prodotti caricati e di digestato prodotto (calcolato sulla base della quantità di prodotti utilizzati e di biogas prodotto);</t>
    </r>
    <r>
      <rPr>
        <b/>
        <sz val="11"/>
        <color indexed="8"/>
        <rFont val="Calibri"/>
        <family val="2"/>
      </rPr>
      <t xml:space="preserve"> F</t>
    </r>
    <r>
      <rPr>
        <sz val="11"/>
        <color indexed="8"/>
        <rFont val="Calibri"/>
        <family val="0"/>
      </rPr>
      <t xml:space="preserve">) bilancio di massa della sostanza secca/organica e dell'azoto (sulla base della registrazione delle biomasse caricate e del digestato prodotto);  </t>
    </r>
    <r>
      <rPr>
        <b/>
        <sz val="11"/>
        <color indexed="8"/>
        <rFont val="Calibri"/>
        <family val="2"/>
      </rPr>
      <t>G</t>
    </r>
    <r>
      <rPr>
        <sz val="11"/>
        <color indexed="8"/>
        <rFont val="Calibri"/>
        <family val="0"/>
      </rPr>
      <t>) andamento della vendita di energia elettrica su base giornaliera; H) principali interventi di manutenzione e bilancio economico.</t>
    </r>
  </si>
  <si>
    <t>L'attività di divulgazione del'impianto è stata condotta attraverso</t>
  </si>
  <si>
    <r>
      <t xml:space="preserve">Autorizzazioni ottenute per  costruire ed avviare l'impianto [28]: </t>
    </r>
    <r>
      <rPr>
        <b/>
        <sz val="11"/>
        <color indexed="8"/>
        <rFont val="Calibri"/>
        <family val="2"/>
      </rPr>
      <t>permesso a costruire del Comune, previa Conferenza dei Servizi; Autorizzazione Enel per costruzione cavidotto e connessione in media tensione. Convenzione RID col GSE.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</si>
</sst>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"/>
  </numFmts>
  <fonts count="35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8"/>
      <name val="Calibri"/>
      <family val="0"/>
    </font>
    <font>
      <i/>
      <sz val="11"/>
      <color indexed="8"/>
      <name val="Calibri"/>
      <family val="2"/>
    </font>
    <font>
      <u val="single"/>
      <sz val="11"/>
      <color indexed="36"/>
      <name val="Calibri"/>
      <family val="0"/>
    </font>
    <font>
      <sz val="11"/>
      <name val="Calibri"/>
      <family val="2"/>
    </font>
    <font>
      <u val="single"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3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center" vertical="top" wrapText="1"/>
    </xf>
    <xf numFmtId="0" fontId="0" fillId="17" borderId="23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4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0" fontId="0" fillId="0" borderId="0" xfId="0" applyBorder="1" applyAlignment="1">
      <alignment wrapText="1"/>
    </xf>
    <xf numFmtId="0" fontId="0" fillId="25" borderId="34" xfId="0" applyFill="1" applyBorder="1" applyAlignment="1">
      <alignment vertical="top"/>
    </xf>
    <xf numFmtId="0" fontId="0" fillId="25" borderId="35" xfId="0" applyFill="1" applyBorder="1" applyAlignment="1">
      <alignment horizontal="center" vertical="top"/>
    </xf>
    <xf numFmtId="0" fontId="0" fillId="25" borderId="35" xfId="0" applyFill="1" applyBorder="1" applyAlignment="1">
      <alignment vertical="top"/>
    </xf>
    <xf numFmtId="0" fontId="0" fillId="25" borderId="3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vertical="top"/>
    </xf>
    <xf numFmtId="0" fontId="0" fillId="25" borderId="37" xfId="0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25" borderId="38" xfId="0" applyFont="1" applyFill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25" borderId="40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39" xfId="0" applyFont="1" applyFill="1" applyBorder="1" applyAlignment="1">
      <alignment vertical="center"/>
    </xf>
    <xf numFmtId="0" fontId="0" fillId="25" borderId="41" xfId="0" applyFont="1" applyFill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50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25" borderId="34" xfId="0" applyFont="1" applyFill="1" applyBorder="1" applyAlignment="1">
      <alignment vertical="top"/>
    </xf>
    <xf numFmtId="0" fontId="0" fillId="25" borderId="0" xfId="0" applyFill="1" applyBorder="1" applyAlignment="1">
      <alignment vertical="top"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44" fontId="0" fillId="25" borderId="32" xfId="44" applyFill="1" applyBorder="1" applyAlignment="1">
      <alignment horizontal="center" vertical="top" wrapText="1"/>
    </xf>
    <xf numFmtId="44" fontId="0" fillId="25" borderId="32" xfId="44" applyFont="1" applyFill="1" applyBorder="1" applyAlignment="1">
      <alignment horizontal="center" vertical="top" wrapText="1"/>
    </xf>
    <xf numFmtId="0" fontId="0" fillId="25" borderId="31" xfId="0" applyFill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5" xfId="0" applyBorder="1" applyAlignment="1">
      <alignment wrapText="1"/>
    </xf>
    <xf numFmtId="0" fontId="0" fillId="0" borderId="44" xfId="0" applyBorder="1" applyAlignment="1">
      <alignment wrapText="1"/>
    </xf>
    <xf numFmtId="0" fontId="2" fillId="0" borderId="48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49" xfId="0" applyBorder="1" applyAlignment="1">
      <alignment wrapText="1"/>
    </xf>
    <xf numFmtId="176" fontId="0" fillId="24" borderId="10" xfId="0" applyNumberFormat="1" applyFont="1" applyFill="1" applyBorder="1" applyAlignment="1">
      <alignment vertical="top"/>
    </xf>
    <xf numFmtId="0" fontId="0" fillId="24" borderId="10" xfId="0" applyFont="1" applyFill="1" applyBorder="1" applyAlignment="1">
      <alignment vertical="top" wrapText="1"/>
    </xf>
    <xf numFmtId="0" fontId="31" fillId="0" borderId="38" xfId="0" applyNumberFormat="1" applyFont="1" applyBorder="1" applyAlignment="1">
      <alignment horizontal="center" wrapText="1"/>
    </xf>
    <xf numFmtId="0" fontId="0" fillId="0" borderId="38" xfId="0" applyNumberFormat="1" applyBorder="1" applyAlignment="1">
      <alignment horizontal="left" wrapText="1"/>
    </xf>
    <xf numFmtId="0" fontId="0" fillId="0" borderId="10" xfId="50" applyNumberFormat="1" applyFont="1" applyFill="1" applyBorder="1" applyAlignment="1">
      <alignment vertical="top" wrapText="1"/>
    </xf>
    <xf numFmtId="0" fontId="0" fillId="0" borderId="50" xfId="50" applyNumberFormat="1" applyFont="1" applyFill="1" applyBorder="1" applyAlignment="1">
      <alignment vertical="top" wrapText="1"/>
    </xf>
    <xf numFmtId="0" fontId="0" fillId="25" borderId="49" xfId="50" applyNumberFormat="1" applyFont="1" applyFill="1" applyBorder="1" applyAlignment="1">
      <alignment vertical="top"/>
    </xf>
    <xf numFmtId="0" fontId="0" fillId="25" borderId="20" xfId="50" applyNumberFormat="1" applyFont="1" applyFill="1" applyBorder="1" applyAlignment="1">
      <alignment vertical="top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top" wrapText="1"/>
    </xf>
    <xf numFmtId="0" fontId="0" fillId="0" borderId="36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7" xfId="0" applyBorder="1" applyAlignment="1">
      <alignment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43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43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0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2" fillId="25" borderId="61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2" fillId="25" borderId="62" xfId="0" applyFont="1" applyFill="1" applyBorder="1" applyAlignment="1">
      <alignment horizontal="left" vertical="top"/>
    </xf>
    <xf numFmtId="0" fontId="2" fillId="25" borderId="25" xfId="0" applyFont="1" applyFill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25" borderId="55" xfId="0" applyFill="1" applyBorder="1" applyAlignment="1">
      <alignment horizontal="left" vertical="center" wrapText="1"/>
    </xf>
    <xf numFmtId="0" fontId="0" fillId="25" borderId="64" xfId="0" applyFill="1" applyBorder="1" applyAlignment="1">
      <alignment horizontal="left" vertical="center" wrapText="1"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43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35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38" xfId="0" applyFont="1" applyFill="1" applyBorder="1" applyAlignment="1">
      <alignment horizontal="center" vertical="center"/>
    </xf>
    <xf numFmtId="0" fontId="0" fillId="0" borderId="52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4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9" xfId="0" applyBorder="1" applyAlignment="1">
      <alignment vertical="center"/>
    </xf>
    <xf numFmtId="0" fontId="33" fillId="0" borderId="10" xfId="49" applyFont="1" applyBorder="1">
      <alignment vertical="center"/>
      <protection/>
    </xf>
    <xf numFmtId="0" fontId="0" fillId="0" borderId="50" xfId="50" applyNumberFormat="1" applyFont="1" applyFill="1" applyBorder="1" applyAlignment="1">
      <alignment vertical="top" wrapText="1"/>
    </xf>
    <xf numFmtId="0" fontId="0" fillId="0" borderId="10" xfId="50" applyNumberFormat="1" applyFont="1" applyFill="1" applyBorder="1" applyAlignment="1">
      <alignment vertical="top" wrapText="1"/>
    </xf>
    <xf numFmtId="0" fontId="0" fillId="0" borderId="3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34" fillId="0" borderId="63" xfId="36" applyFont="1" applyBorder="1" applyAlignment="1">
      <alignment horizontal="left" vertical="top" wrapText="1"/>
    </xf>
    <xf numFmtId="0" fontId="33" fillId="0" borderId="63" xfId="0" applyFont="1" applyBorder="1" applyAlignment="1">
      <alignment horizontal="left" vertical="top" wrapText="1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4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5" borderId="67" xfId="0" applyFont="1" applyFill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25" borderId="42" xfId="0" applyNumberFormat="1" applyFont="1" applyFill="1" applyBorder="1" applyAlignment="1">
      <alignment vertical="center"/>
    </xf>
    <xf numFmtId="0" fontId="0" fillId="0" borderId="68" xfId="0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10" fontId="0" fillId="0" borderId="11" xfId="0" applyNumberFormat="1" applyFont="1" applyBorder="1" applyAlignment="1">
      <alignment vertical="top"/>
    </xf>
    <xf numFmtId="0" fontId="0" fillId="0" borderId="70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71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72" xfId="0" applyFont="1" applyFill="1" applyBorder="1" applyAlignment="1">
      <alignment horizontal="center" vertical="top"/>
    </xf>
    <xf numFmtId="0" fontId="2" fillId="0" borderId="73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" fillId="0" borderId="74" xfId="0" applyFont="1" applyBorder="1" applyAlignment="1">
      <alignment horizontal="left" vertical="top"/>
    </xf>
    <xf numFmtId="0" fontId="2" fillId="0" borderId="75" xfId="0" applyFont="1" applyBorder="1" applyAlignment="1">
      <alignment horizontal="left" vertical="top"/>
    </xf>
    <xf numFmtId="0" fontId="2" fillId="0" borderId="76" xfId="0" applyFont="1" applyBorder="1" applyAlignment="1">
      <alignment horizontal="left" vertical="top"/>
    </xf>
    <xf numFmtId="0" fontId="0" fillId="25" borderId="74" xfId="0" applyFont="1" applyFill="1" applyBorder="1" applyAlignment="1">
      <alignment horizontal="left" vertical="top" wrapText="1"/>
    </xf>
    <xf numFmtId="0" fontId="0" fillId="25" borderId="75" xfId="0" applyFont="1" applyFill="1" applyBorder="1" applyAlignment="1">
      <alignment horizontal="left" vertical="top" wrapText="1"/>
    </xf>
    <xf numFmtId="0" fontId="0" fillId="25" borderId="76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25" borderId="74" xfId="0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75" xfId="0" applyFont="1" applyBorder="1" applyAlignment="1">
      <alignment horizontal="left" vertical="top" wrapText="1"/>
    </xf>
    <xf numFmtId="0" fontId="0" fillId="0" borderId="76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2" fillId="25" borderId="72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176" fontId="0" fillId="24" borderId="10" xfId="0" applyNumberFormat="1" applyFont="1" applyFill="1" applyBorder="1" applyAlignment="1">
      <alignment horizontal="center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3" fillId="25" borderId="56" xfId="0" applyFont="1" applyFill="1" applyBorder="1" applyAlignment="1">
      <alignment horizontal="left" vertical="top" wrapText="1"/>
    </xf>
    <xf numFmtId="0" fontId="23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3" fillId="25" borderId="39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78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9" fontId="0" fillId="0" borderId="11" xfId="0" applyNumberFormat="1" applyFont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79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44" xfId="0" applyFont="1" applyFill="1" applyBorder="1" applyAlignment="1">
      <alignment horizontal="right" vertical="top" wrapText="1"/>
    </xf>
    <xf numFmtId="0" fontId="0" fillId="11" borderId="79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44" xfId="0" applyFont="1" applyFill="1" applyBorder="1" applyAlignment="1">
      <alignment horizontal="right" vertical="top" wrapText="1"/>
    </xf>
    <xf numFmtId="0" fontId="0" fillId="8" borderId="39" xfId="0" applyFont="1" applyFill="1" applyBorder="1" applyAlignment="1">
      <alignment horizontal="right" vertical="top" wrapText="1"/>
    </xf>
    <xf numFmtId="0" fontId="0" fillId="8" borderId="23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5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left" vertical="top"/>
    </xf>
    <xf numFmtId="0" fontId="0" fillId="0" borderId="55" xfId="0" applyFont="1" applyBorder="1" applyAlignment="1">
      <alignment horizontal="left" vertical="top"/>
    </xf>
    <xf numFmtId="10" fontId="0" fillId="0" borderId="23" xfId="0" applyNumberFormat="1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8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2" fillId="25" borderId="82" xfId="0" applyFont="1" applyFill="1" applyBorder="1" applyAlignment="1">
      <alignment vertical="top" wrapText="1"/>
    </xf>
    <xf numFmtId="0" fontId="2" fillId="25" borderId="43" xfId="0" applyFont="1" applyFill="1" applyBorder="1" applyAlignment="1">
      <alignment vertical="top" wrapText="1"/>
    </xf>
    <xf numFmtId="0" fontId="2" fillId="0" borderId="83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22" fillId="25" borderId="83" xfId="0" applyFont="1" applyFill="1" applyBorder="1" applyAlignment="1">
      <alignment horizontal="center" vertical="top" wrapText="1"/>
    </xf>
    <xf numFmtId="0" fontId="22" fillId="25" borderId="7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0" fillId="0" borderId="56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85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79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39" xfId="0" applyFont="1" applyFill="1" applyBorder="1" applyAlignment="1">
      <alignment horizontal="center" vertical="top" wrapText="1"/>
    </xf>
    <xf numFmtId="0" fontId="22" fillId="25" borderId="23" xfId="0" applyFont="1" applyFill="1" applyBorder="1" applyAlignment="1">
      <alignment horizontal="center" vertical="top" wrapText="1"/>
    </xf>
    <xf numFmtId="0" fontId="22" fillId="25" borderId="63" xfId="0" applyFont="1" applyFill="1" applyBorder="1" applyAlignment="1">
      <alignment horizontal="center" vertical="top" wrapText="1"/>
    </xf>
    <xf numFmtId="0" fontId="0" fillId="0" borderId="56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86" xfId="0" applyFont="1" applyBorder="1" applyAlignment="1">
      <alignment horizontal="center" wrapText="1"/>
    </xf>
    <xf numFmtId="0" fontId="22" fillId="0" borderId="79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80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pag. 1" xfId="49"/>
    <cellStyle name="Norm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taschini.i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O21" sqref="O21"/>
    </sheetView>
  </sheetViews>
  <sheetFormatPr defaultColWidth="9.140625" defaultRowHeight="15"/>
  <cols>
    <col min="1" max="4" width="10.28125" style="0" customWidth="1"/>
    <col min="5" max="5" width="8.7109375" style="0" customWidth="1"/>
    <col min="6" max="14" width="10.28125" style="0" customWidth="1"/>
  </cols>
  <sheetData>
    <row r="1" spans="1:14" ht="15">
      <c r="A1" s="20"/>
      <c r="B1" s="197" t="s">
        <v>9</v>
      </c>
      <c r="C1" s="198"/>
      <c r="D1" s="199"/>
      <c r="E1" s="198"/>
      <c r="F1" s="198"/>
      <c r="G1" s="198"/>
      <c r="H1" s="198"/>
      <c r="I1" s="198"/>
      <c r="J1" s="198"/>
      <c r="K1" s="198"/>
      <c r="L1" s="198"/>
      <c r="M1" s="199"/>
      <c r="N1" s="200"/>
    </row>
    <row r="2" spans="1:14" ht="15">
      <c r="A2" s="16"/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ht="15">
      <c r="A3" s="16"/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</row>
    <row r="4" spans="1:14" ht="15">
      <c r="A4" s="16"/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14" ht="15">
      <c r="A5" s="16"/>
      <c r="B5" s="103"/>
      <c r="C5" s="102"/>
      <c r="D5" s="102"/>
      <c r="E5" s="102"/>
      <c r="F5" s="101"/>
      <c r="G5" s="101"/>
      <c r="H5" s="101"/>
      <c r="I5" s="101"/>
      <c r="J5" s="101"/>
      <c r="K5" s="101"/>
      <c r="L5" s="101"/>
      <c r="M5" s="101"/>
      <c r="N5" s="100"/>
    </row>
    <row r="6" spans="1:14" ht="18.75">
      <c r="A6" s="165" t="s">
        <v>10</v>
      </c>
      <c r="B6" s="166"/>
      <c r="C6" s="166"/>
      <c r="D6" s="167"/>
      <c r="E6" s="166"/>
      <c r="F6" s="168" t="s">
        <v>11</v>
      </c>
      <c r="G6" s="168"/>
      <c r="H6" s="168"/>
      <c r="I6" s="168"/>
      <c r="J6" s="168"/>
      <c r="K6" s="168"/>
      <c r="L6" s="168"/>
      <c r="M6" s="169"/>
      <c r="N6" s="170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71" t="s">
        <v>12</v>
      </c>
      <c r="G8" s="171"/>
      <c r="H8" s="172"/>
      <c r="I8" s="172" t="s">
        <v>145</v>
      </c>
      <c r="J8" s="173"/>
      <c r="K8" s="173"/>
      <c r="L8" s="173"/>
      <c r="M8" s="174"/>
      <c r="N8" s="175"/>
    </row>
    <row r="9" spans="1:14" ht="15">
      <c r="A9" s="16"/>
      <c r="B9" s="11"/>
      <c r="C9" s="11"/>
      <c r="D9" s="11"/>
      <c r="E9" s="11"/>
      <c r="F9" s="172" t="s">
        <v>13</v>
      </c>
      <c r="G9" s="173"/>
      <c r="H9" s="176"/>
      <c r="I9" s="177" t="s">
        <v>146</v>
      </c>
      <c r="J9" s="178"/>
      <c r="K9" s="178"/>
      <c r="L9" s="178"/>
      <c r="M9" s="179"/>
      <c r="N9" s="180"/>
    </row>
    <row r="10" spans="1:14" ht="15">
      <c r="A10" s="16"/>
      <c r="B10" s="11"/>
      <c r="C10" s="11"/>
      <c r="D10" s="11"/>
      <c r="E10" s="11"/>
      <c r="F10" s="172" t="s">
        <v>14</v>
      </c>
      <c r="G10" s="173"/>
      <c r="H10" s="176"/>
      <c r="I10" s="181">
        <v>2012</v>
      </c>
      <c r="J10" s="182"/>
      <c r="K10" s="182"/>
      <c r="L10" s="182"/>
      <c r="M10" s="182"/>
      <c r="N10" s="183"/>
    </row>
    <row r="11" spans="1:14" ht="15">
      <c r="A11" s="16"/>
      <c r="B11" s="11"/>
      <c r="C11" s="11"/>
      <c r="D11" s="11"/>
      <c r="E11" s="11"/>
      <c r="F11" s="173"/>
      <c r="G11" s="173"/>
      <c r="H11" s="173"/>
      <c r="I11" s="173"/>
      <c r="J11" s="173"/>
      <c r="K11" s="173"/>
      <c r="L11" s="173"/>
      <c r="M11" s="174"/>
      <c r="N11" s="175"/>
    </row>
    <row r="12" spans="1:14" ht="15">
      <c r="A12" s="184" t="s">
        <v>16</v>
      </c>
      <c r="B12" s="185"/>
      <c r="C12" s="185"/>
      <c r="D12" s="186"/>
      <c r="E12" s="187"/>
      <c r="F12" s="177" t="s">
        <v>17</v>
      </c>
      <c r="G12" s="178"/>
      <c r="H12" s="188"/>
      <c r="I12" s="177" t="s">
        <v>147</v>
      </c>
      <c r="J12" s="178"/>
      <c r="K12" s="178"/>
      <c r="L12" s="178"/>
      <c r="M12" s="179"/>
      <c r="N12" s="189"/>
    </row>
    <row r="13" spans="1:14" ht="25.5" customHeight="1">
      <c r="A13" s="17"/>
      <c r="B13" s="18"/>
      <c r="C13" s="18"/>
      <c r="D13" s="18"/>
      <c r="E13" s="18"/>
      <c r="F13" s="190" t="s">
        <v>18</v>
      </c>
      <c r="G13" s="163"/>
      <c r="H13" s="164"/>
      <c r="I13" s="162"/>
      <c r="J13" s="162"/>
      <c r="K13" s="158"/>
      <c r="L13" s="189"/>
      <c r="M13" s="189"/>
      <c r="N13" s="189"/>
    </row>
    <row r="14" spans="1:14" ht="27.75" customHeight="1">
      <c r="A14" s="17"/>
      <c r="B14" s="18"/>
      <c r="C14" s="18"/>
      <c r="D14" s="18"/>
      <c r="E14" s="18"/>
      <c r="F14" s="159" t="s">
        <v>19</v>
      </c>
      <c r="G14" s="160"/>
      <c r="H14" s="161"/>
      <c r="I14" s="155"/>
      <c r="J14" s="156"/>
      <c r="K14" s="157"/>
      <c r="L14" s="152"/>
      <c r="M14" s="152"/>
      <c r="N14" s="152"/>
    </row>
    <row r="15" spans="1:14" ht="15">
      <c r="A15" s="98"/>
      <c r="B15" s="18"/>
      <c r="C15" s="18"/>
      <c r="D15" s="18"/>
      <c r="E15" s="18"/>
      <c r="F15" s="207"/>
      <c r="G15" s="208"/>
      <c r="H15" s="209"/>
      <c r="I15" s="207"/>
      <c r="J15" s="208"/>
      <c r="K15" s="208"/>
      <c r="L15" s="208"/>
      <c r="M15" s="208"/>
      <c r="N15" s="210"/>
    </row>
    <row r="16" spans="1:14" ht="27.75" customHeight="1">
      <c r="A16" s="16"/>
      <c r="B16" s="11"/>
      <c r="C16" s="11"/>
      <c r="D16" s="11"/>
      <c r="E16" s="11"/>
      <c r="F16" s="177" t="s">
        <v>20</v>
      </c>
      <c r="G16" s="204"/>
      <c r="H16" s="177"/>
      <c r="I16" s="146" t="s">
        <v>21</v>
      </c>
      <c r="J16" s="211" t="s">
        <v>148</v>
      </c>
      <c r="K16" s="211"/>
      <c r="L16" s="212"/>
      <c r="M16" s="147" t="s">
        <v>22</v>
      </c>
      <c r="N16" s="148" t="s">
        <v>149</v>
      </c>
    </row>
    <row r="17" spans="1:14" ht="27.75" customHeight="1">
      <c r="A17" s="99"/>
      <c r="B17" s="11"/>
      <c r="C17" s="11"/>
      <c r="D17" s="11"/>
      <c r="E17" s="11"/>
      <c r="F17" s="205"/>
      <c r="G17" s="174"/>
      <c r="H17" s="206"/>
      <c r="I17" s="146" t="s">
        <v>23</v>
      </c>
      <c r="J17" s="213" t="s">
        <v>150</v>
      </c>
      <c r="K17" s="213"/>
      <c r="L17" s="213"/>
      <c r="M17" s="146" t="s">
        <v>24</v>
      </c>
      <c r="N17" s="149" t="s">
        <v>151</v>
      </c>
    </row>
    <row r="18" spans="1:14" ht="30">
      <c r="A18" s="16"/>
      <c r="B18" s="11"/>
      <c r="C18" s="11"/>
      <c r="D18" s="11"/>
      <c r="E18" s="11"/>
      <c r="F18" s="214" t="s">
        <v>25</v>
      </c>
      <c r="G18" s="215"/>
      <c r="H18" s="215"/>
      <c r="I18" s="150" t="s">
        <v>26</v>
      </c>
      <c r="J18" s="216" t="s">
        <v>152</v>
      </c>
      <c r="K18" s="216"/>
      <c r="L18" s="151" t="s">
        <v>27</v>
      </c>
      <c r="M18" s="217" t="s">
        <v>170</v>
      </c>
      <c r="N18" s="218"/>
    </row>
    <row r="19" spans="1:14" ht="15">
      <c r="A19" s="16"/>
      <c r="B19" s="11"/>
      <c r="C19" s="11"/>
      <c r="D19" s="11"/>
      <c r="E19" s="11"/>
      <c r="F19" s="191" t="s">
        <v>28</v>
      </c>
      <c r="G19" s="192"/>
      <c r="H19" s="192"/>
      <c r="I19" s="193" t="s">
        <v>171</v>
      </c>
      <c r="J19" s="194"/>
      <c r="K19" s="195"/>
      <c r="L19" s="195"/>
      <c r="M19" s="195"/>
      <c r="N19" s="196"/>
    </row>
    <row r="20" spans="1:14" ht="15">
      <c r="A20" s="19"/>
      <c r="B20" s="13"/>
      <c r="C20" s="13"/>
      <c r="D20" s="97"/>
      <c r="E20" s="13"/>
      <c r="F20" s="13"/>
      <c r="G20" s="13"/>
      <c r="H20" s="13"/>
      <c r="I20" s="13"/>
      <c r="J20" s="13"/>
      <c r="K20" s="13"/>
      <c r="L20" s="13"/>
      <c r="M20" s="104"/>
      <c r="N20" s="14"/>
    </row>
    <row r="22" spans="1:14" ht="15">
      <c r="A22" s="154" t="s">
        <v>30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15">
      <c r="A23" s="154" t="s">
        <v>31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15">
      <c r="A24" s="154" t="s">
        <v>32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ht="15">
      <c r="A25" s="154" t="s">
        <v>33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15">
      <c r="A26" s="153" t="s">
        <v>34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4" ht="15">
      <c r="A27" s="154" t="s">
        <v>35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</sheetData>
  <mergeCells count="34">
    <mergeCell ref="B1:N4"/>
    <mergeCell ref="F16:H17"/>
    <mergeCell ref="A24:N24"/>
    <mergeCell ref="A25:N25"/>
    <mergeCell ref="F15:N15"/>
    <mergeCell ref="J16:L16"/>
    <mergeCell ref="J17:L17"/>
    <mergeCell ref="F18:H18"/>
    <mergeCell ref="J18:K18"/>
    <mergeCell ref="M18:N18"/>
    <mergeCell ref="A26:N26"/>
    <mergeCell ref="A27:N27"/>
    <mergeCell ref="F19:H19"/>
    <mergeCell ref="I19:N19"/>
    <mergeCell ref="A22:N22"/>
    <mergeCell ref="A23:N23"/>
    <mergeCell ref="F13:H13"/>
    <mergeCell ref="I13:K13"/>
    <mergeCell ref="L13:N13"/>
    <mergeCell ref="F14:H14"/>
    <mergeCell ref="I14:K14"/>
    <mergeCell ref="L14:N14"/>
    <mergeCell ref="F11:N11"/>
    <mergeCell ref="A12:E12"/>
    <mergeCell ref="F12:H12"/>
    <mergeCell ref="I12:N12"/>
    <mergeCell ref="F9:H9"/>
    <mergeCell ref="I9:N9"/>
    <mergeCell ref="F10:H10"/>
    <mergeCell ref="I10:N10"/>
    <mergeCell ref="A6:E6"/>
    <mergeCell ref="F6:N6"/>
    <mergeCell ref="F8:H8"/>
    <mergeCell ref="I8:N8"/>
  </mergeCells>
  <hyperlinks>
    <hyperlink ref="M18" r:id="rId1" display="www.agritaschini.it"/>
  </hyperlinks>
  <printOptions/>
  <pageMargins left="0.21" right="0.21" top="0.5097222222222222" bottom="0.38958333333333334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H11" sqref="H11"/>
    </sheetView>
  </sheetViews>
  <sheetFormatPr defaultColWidth="9.140625" defaultRowHeight="15"/>
  <cols>
    <col min="1" max="11" width="12.421875" style="105" customWidth="1"/>
    <col min="12" max="16384" width="9.140625" style="105" bestFit="1" customWidth="1"/>
  </cols>
  <sheetData>
    <row r="1" spans="1:11" ht="21" customHeight="1">
      <c r="A1" s="165" t="s">
        <v>36</v>
      </c>
      <c r="B1" s="166"/>
      <c r="C1" s="219"/>
      <c r="D1" s="220" t="s">
        <v>37</v>
      </c>
      <c r="E1" s="220"/>
      <c r="F1" s="220"/>
      <c r="G1" s="220"/>
      <c r="H1" s="220"/>
      <c r="I1" s="220"/>
      <c r="J1" s="220"/>
      <c r="K1" s="221"/>
    </row>
    <row r="2" spans="1:11" ht="21" customHeight="1">
      <c r="A2" s="55"/>
      <c r="B2" s="42"/>
      <c r="C2" s="108"/>
      <c r="D2" s="222" t="s">
        <v>38</v>
      </c>
      <c r="E2" s="222"/>
      <c r="F2" s="222"/>
      <c r="G2" s="223"/>
      <c r="H2" s="112" t="s">
        <v>39</v>
      </c>
      <c r="I2" s="224">
        <v>250</v>
      </c>
      <c r="J2" s="225"/>
      <c r="K2" s="226"/>
    </row>
    <row r="3" spans="1:14" ht="21" customHeight="1">
      <c r="A3" s="55"/>
      <c r="B3" s="42"/>
      <c r="C3" s="108"/>
      <c r="D3" s="227" t="s">
        <v>40</v>
      </c>
      <c r="E3" s="227"/>
      <c r="F3" s="227"/>
      <c r="G3" s="227"/>
      <c r="H3" s="109" t="s">
        <v>41</v>
      </c>
      <c r="I3" s="228">
        <v>180</v>
      </c>
      <c r="J3" s="229"/>
      <c r="K3" s="226"/>
      <c r="N3" s="107"/>
    </row>
    <row r="4" spans="1:11" ht="21" customHeight="1">
      <c r="A4" s="55"/>
      <c r="B4" s="42"/>
      <c r="C4" s="108"/>
      <c r="D4" s="234" t="s">
        <v>42</v>
      </c>
      <c r="E4" s="234"/>
      <c r="F4" s="234"/>
      <c r="G4" s="239"/>
      <c r="H4" s="110" t="s">
        <v>43</v>
      </c>
      <c r="I4" s="113" t="s">
        <v>44</v>
      </c>
      <c r="J4" s="230">
        <v>479831</v>
      </c>
      <c r="K4" s="226"/>
    </row>
    <row r="5" spans="1:11" ht="21" customHeight="1">
      <c r="A5" s="55"/>
      <c r="B5" s="42"/>
      <c r="C5" s="108"/>
      <c r="D5" s="240"/>
      <c r="E5" s="241"/>
      <c r="F5" s="241"/>
      <c r="G5" s="242"/>
      <c r="H5" s="106" t="s">
        <v>45</v>
      </c>
      <c r="I5" s="111" t="s">
        <v>44</v>
      </c>
      <c r="J5" s="230">
        <v>476363</v>
      </c>
      <c r="K5" s="226"/>
    </row>
    <row r="6" spans="1:11" ht="21" customHeight="1">
      <c r="A6" s="55"/>
      <c r="B6" s="42"/>
      <c r="C6" s="108"/>
      <c r="D6" s="240"/>
      <c r="E6" s="241"/>
      <c r="F6" s="241"/>
      <c r="G6" s="242"/>
      <c r="H6" s="106" t="s">
        <v>46</v>
      </c>
      <c r="I6" s="111" t="s">
        <v>44</v>
      </c>
      <c r="J6" s="230">
        <v>453285</v>
      </c>
      <c r="K6" s="226"/>
    </row>
    <row r="7" spans="1:11" ht="21" customHeight="1">
      <c r="A7" s="55"/>
      <c r="B7" s="42"/>
      <c r="C7" s="108"/>
      <c r="D7" s="243"/>
      <c r="E7" s="243"/>
      <c r="F7" s="243"/>
      <c r="G7" s="244"/>
      <c r="H7" s="115" t="s">
        <v>47</v>
      </c>
      <c r="I7" s="114" t="s">
        <v>44</v>
      </c>
      <c r="J7" s="230">
        <v>540606</v>
      </c>
      <c r="K7" s="226"/>
    </row>
    <row r="8" spans="1:11" ht="36" customHeight="1">
      <c r="A8" s="55"/>
      <c r="B8" s="42"/>
      <c r="C8" s="108"/>
      <c r="D8" s="234" t="s">
        <v>48</v>
      </c>
      <c r="E8" s="234"/>
      <c r="F8" s="234"/>
      <c r="G8" s="235"/>
      <c r="H8" s="236">
        <v>0.096</v>
      </c>
      <c r="I8" s="222"/>
      <c r="J8" s="222"/>
      <c r="K8" s="237"/>
    </row>
    <row r="9" spans="1:11" ht="36" customHeight="1">
      <c r="A9" s="55"/>
      <c r="B9" s="42"/>
      <c r="C9" s="108"/>
      <c r="D9" s="235" t="s">
        <v>49</v>
      </c>
      <c r="E9" s="235"/>
      <c r="F9" s="235"/>
      <c r="G9" s="225"/>
      <c r="H9" s="245" t="s">
        <v>153</v>
      </c>
      <c r="I9" s="246"/>
      <c r="J9" s="246"/>
      <c r="K9" s="247"/>
    </row>
    <row r="10" spans="1:14" ht="41.25" customHeight="1">
      <c r="A10" s="57"/>
      <c r="B10" s="44"/>
      <c r="C10" s="54"/>
      <c r="D10" s="248" t="s">
        <v>50</v>
      </c>
      <c r="E10" s="248"/>
      <c r="F10" s="248"/>
      <c r="G10" s="248"/>
      <c r="H10" s="231" t="s">
        <v>173</v>
      </c>
      <c r="I10" s="232"/>
      <c r="J10" s="232"/>
      <c r="K10" s="233"/>
      <c r="N10" s="105" t="s">
        <v>15</v>
      </c>
    </row>
    <row r="12" spans="1:11" ht="15">
      <c r="A12" s="238" t="s">
        <v>51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5.75" customHeight="1">
      <c r="A13" s="238" t="s">
        <v>52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1:11" ht="15">
      <c r="A14" s="238" t="s">
        <v>53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30.75" customHeight="1">
      <c r="A15" s="238" t="s">
        <v>54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1" ht="46.5" customHeight="1">
      <c r="A16" s="238" t="s">
        <v>55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</row>
    <row r="17" spans="1:11" ht="18" customHeight="1">
      <c r="A17" s="238" t="s">
        <v>56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</row>
  </sheetData>
  <mergeCells count="23">
    <mergeCell ref="A16:K16"/>
    <mergeCell ref="A17:K17"/>
    <mergeCell ref="D4:G7"/>
    <mergeCell ref="A12:K12"/>
    <mergeCell ref="A13:K13"/>
    <mergeCell ref="A14:K14"/>
    <mergeCell ref="A15:K15"/>
    <mergeCell ref="D9:G9"/>
    <mergeCell ref="H9:K9"/>
    <mergeCell ref="D10:G10"/>
    <mergeCell ref="H10:K10"/>
    <mergeCell ref="J6:K6"/>
    <mergeCell ref="J7:K7"/>
    <mergeCell ref="D8:G8"/>
    <mergeCell ref="H8:K8"/>
    <mergeCell ref="D3:G3"/>
    <mergeCell ref="I3:K3"/>
    <mergeCell ref="J4:K4"/>
    <mergeCell ref="J5:K5"/>
    <mergeCell ref="A1:C1"/>
    <mergeCell ref="D1:K1"/>
    <mergeCell ref="D2:G2"/>
    <mergeCell ref="I2:K2"/>
  </mergeCells>
  <printOptions/>
  <pageMargins left="0.41" right="0.4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G9" sqref="G9"/>
    </sheetView>
  </sheetViews>
  <sheetFormatPr defaultColWidth="9.140625" defaultRowHeight="15"/>
  <cols>
    <col min="1" max="12" width="10.7109375" style="0" customWidth="1"/>
  </cols>
  <sheetData>
    <row r="1" spans="1:12" ht="15">
      <c r="A1" s="249" t="s">
        <v>57</v>
      </c>
      <c r="B1" s="250"/>
      <c r="C1" s="251"/>
      <c r="D1" s="252" t="s">
        <v>58</v>
      </c>
      <c r="E1" s="252"/>
      <c r="F1" s="252"/>
      <c r="G1" s="252"/>
      <c r="H1" s="252"/>
      <c r="I1" s="252"/>
      <c r="J1" s="252"/>
      <c r="K1" s="252"/>
      <c r="L1" s="30"/>
    </row>
    <row r="2" spans="1:12" ht="30">
      <c r="A2" s="58"/>
      <c r="B2" s="59"/>
      <c r="C2" s="59"/>
      <c r="D2" s="253" t="s">
        <v>59</v>
      </c>
      <c r="E2" s="253"/>
      <c r="F2" s="253"/>
      <c r="G2" s="253"/>
      <c r="H2" s="253"/>
      <c r="I2" s="118" t="s">
        <v>60</v>
      </c>
      <c r="J2" s="119" t="s">
        <v>61</v>
      </c>
      <c r="K2" s="36" t="s">
        <v>62</v>
      </c>
      <c r="L2" s="33" t="s">
        <v>63</v>
      </c>
    </row>
    <row r="3" spans="1:12" ht="32.25">
      <c r="A3" s="60"/>
      <c r="B3" s="61"/>
      <c r="C3" s="61"/>
      <c r="D3" s="254" t="s">
        <v>64</v>
      </c>
      <c r="E3" s="255"/>
      <c r="F3" s="3" t="s">
        <v>29</v>
      </c>
      <c r="G3" s="3" t="s">
        <v>65</v>
      </c>
      <c r="H3" s="3" t="s">
        <v>66</v>
      </c>
      <c r="I3" s="3" t="s">
        <v>65</v>
      </c>
      <c r="J3" s="3"/>
      <c r="K3" s="3" t="s">
        <v>67</v>
      </c>
      <c r="L3" s="25" t="s">
        <v>68</v>
      </c>
    </row>
    <row r="4" spans="1:12" ht="15">
      <c r="A4" s="60"/>
      <c r="B4" s="61"/>
      <c r="C4" s="61"/>
      <c r="D4" s="7" t="s">
        <v>154</v>
      </c>
      <c r="E4" s="8"/>
      <c r="F4" s="3">
        <v>40</v>
      </c>
      <c r="G4" s="3">
        <v>2600</v>
      </c>
      <c r="H4" s="3">
        <f>G4/F4</f>
        <v>65</v>
      </c>
      <c r="I4" s="3"/>
      <c r="J4" s="3">
        <f>I4+G4</f>
        <v>2600</v>
      </c>
      <c r="K4" s="3">
        <v>550</v>
      </c>
      <c r="L4" s="26">
        <v>58</v>
      </c>
    </row>
    <row r="5" spans="1:12" ht="15">
      <c r="A5" s="60"/>
      <c r="B5" s="61"/>
      <c r="C5" s="61"/>
      <c r="D5" s="7"/>
      <c r="E5" s="8"/>
      <c r="F5" s="3"/>
      <c r="G5" s="3"/>
      <c r="H5" s="3"/>
      <c r="I5" s="3"/>
      <c r="J5" s="3"/>
      <c r="K5" s="3"/>
      <c r="L5" s="26"/>
    </row>
    <row r="6" spans="1:12" ht="15">
      <c r="A6" s="60"/>
      <c r="B6" s="61"/>
      <c r="C6" s="61"/>
      <c r="D6" s="7"/>
      <c r="E6" s="8"/>
      <c r="F6" s="3"/>
      <c r="G6" s="3"/>
      <c r="H6" s="3"/>
      <c r="I6" s="3"/>
      <c r="J6" s="3"/>
      <c r="K6" s="3"/>
      <c r="L6" s="26"/>
    </row>
    <row r="7" spans="1:12" ht="15">
      <c r="A7" s="60"/>
      <c r="B7" s="61"/>
      <c r="C7" s="61"/>
      <c r="D7" s="7"/>
      <c r="E7" s="8"/>
      <c r="F7" s="3"/>
      <c r="G7" s="3"/>
      <c r="H7" s="3"/>
      <c r="I7" s="3"/>
      <c r="J7" s="3"/>
      <c r="K7" s="3"/>
      <c r="L7" s="26"/>
    </row>
    <row r="8" spans="1:12" ht="32.25">
      <c r="A8" s="60"/>
      <c r="B8" s="61"/>
      <c r="C8" s="61"/>
      <c r="D8" s="260" t="s">
        <v>69</v>
      </c>
      <c r="E8" s="261"/>
      <c r="F8" s="2" t="s">
        <v>70</v>
      </c>
      <c r="G8" s="2" t="s">
        <v>65</v>
      </c>
      <c r="H8" s="2" t="s">
        <v>71</v>
      </c>
      <c r="I8" s="2" t="s">
        <v>65</v>
      </c>
      <c r="J8" s="2"/>
      <c r="K8" s="2" t="s">
        <v>67</v>
      </c>
      <c r="L8" s="116" t="s">
        <v>68</v>
      </c>
    </row>
    <row r="9" spans="1:12" ht="15">
      <c r="A9" s="16"/>
      <c r="B9" s="11"/>
      <c r="C9" s="11"/>
      <c r="D9" s="256" t="s">
        <v>72</v>
      </c>
      <c r="E9" s="257"/>
      <c r="F9" s="29">
        <v>550</v>
      </c>
      <c r="G9" s="29">
        <v>5005</v>
      </c>
      <c r="H9" s="2">
        <v>9.1</v>
      </c>
      <c r="I9" s="2"/>
      <c r="J9" s="2">
        <f>I9+G9</f>
        <v>5005</v>
      </c>
      <c r="K9" s="2">
        <v>200</v>
      </c>
      <c r="L9" s="27"/>
    </row>
    <row r="10" spans="1:12" ht="15">
      <c r="A10" s="16"/>
      <c r="B10" s="11"/>
      <c r="C10" s="11"/>
      <c r="D10" s="256" t="s">
        <v>73</v>
      </c>
      <c r="E10" s="257"/>
      <c r="F10" s="29"/>
      <c r="G10" s="29"/>
      <c r="H10" s="2"/>
      <c r="I10" s="2"/>
      <c r="J10" s="2">
        <f>I10+G10</f>
        <v>0</v>
      </c>
      <c r="K10" s="2"/>
      <c r="L10" s="27"/>
    </row>
    <row r="11" spans="1:12" ht="15">
      <c r="A11" s="16"/>
      <c r="B11" s="11"/>
      <c r="C11" s="11"/>
      <c r="D11" s="256" t="s">
        <v>74</v>
      </c>
      <c r="E11" s="257"/>
      <c r="F11" s="29"/>
      <c r="G11" s="29"/>
      <c r="H11" s="2"/>
      <c r="I11" s="2"/>
      <c r="J11" s="2">
        <f>I11+G11</f>
        <v>0</v>
      </c>
      <c r="K11" s="2"/>
      <c r="L11" s="27"/>
    </row>
    <row r="12" spans="1:12" ht="15">
      <c r="A12" s="16"/>
      <c r="B12" s="11"/>
      <c r="C12" s="11"/>
      <c r="D12" s="256" t="s">
        <v>75</v>
      </c>
      <c r="E12" s="257"/>
      <c r="F12" s="29"/>
      <c r="G12" s="29"/>
      <c r="H12" s="2"/>
      <c r="I12" s="2"/>
      <c r="J12" s="2">
        <f>I12+G12</f>
        <v>0</v>
      </c>
      <c r="K12" s="2"/>
      <c r="L12" s="27"/>
    </row>
    <row r="13" spans="1:12" ht="32.25">
      <c r="A13" s="16"/>
      <c r="B13" s="11"/>
      <c r="C13" s="11"/>
      <c r="D13" s="258" t="s">
        <v>76</v>
      </c>
      <c r="E13" s="259"/>
      <c r="F13" s="34"/>
      <c r="G13" s="4" t="s">
        <v>65</v>
      </c>
      <c r="H13" s="34"/>
      <c r="I13" s="4" t="s">
        <v>65</v>
      </c>
      <c r="J13" s="4"/>
      <c r="K13" s="4" t="s">
        <v>67</v>
      </c>
      <c r="L13" s="117" t="s">
        <v>68</v>
      </c>
    </row>
    <row r="14" spans="1:12" ht="15">
      <c r="A14" s="16"/>
      <c r="B14" s="11"/>
      <c r="C14" s="11"/>
      <c r="D14" s="5"/>
      <c r="E14" s="6"/>
      <c r="F14" s="34"/>
      <c r="G14" s="4"/>
      <c r="H14" s="34"/>
      <c r="I14" s="4"/>
      <c r="J14" s="4">
        <f aca="true" t="shared" si="0" ref="J14:J19">I14+G14</f>
        <v>0</v>
      </c>
      <c r="K14" s="4"/>
      <c r="L14" s="28"/>
    </row>
    <row r="15" spans="1:12" ht="1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7"/>
      <c r="E19" s="68"/>
      <c r="F19" s="69"/>
      <c r="G19" s="70"/>
      <c r="H19" s="69"/>
      <c r="I19" s="70"/>
      <c r="J19" s="70">
        <f t="shared" si="0"/>
        <v>0</v>
      </c>
      <c r="K19" s="70"/>
      <c r="L19" s="71"/>
    </row>
    <row r="21" ht="15">
      <c r="A21" s="37" t="s">
        <v>77</v>
      </c>
    </row>
    <row r="22" ht="15">
      <c r="A22" s="37" t="s">
        <v>78</v>
      </c>
    </row>
  </sheetData>
  <mergeCells count="10">
    <mergeCell ref="D12:E12"/>
    <mergeCell ref="D13:E13"/>
    <mergeCell ref="D8:E8"/>
    <mergeCell ref="D9:E9"/>
    <mergeCell ref="D10:E10"/>
    <mergeCell ref="D11:E11"/>
    <mergeCell ref="A1:C1"/>
    <mergeCell ref="D1:K1"/>
    <mergeCell ref="D2:H2"/>
    <mergeCell ref="D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D29" sqref="D29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88" t="s">
        <v>79</v>
      </c>
      <c r="B1" s="289"/>
      <c r="C1" s="289"/>
      <c r="D1" s="289"/>
      <c r="E1" s="262" t="s">
        <v>80</v>
      </c>
      <c r="F1" s="263"/>
      <c r="G1" s="263"/>
      <c r="H1" s="263"/>
      <c r="I1" s="263"/>
      <c r="J1" s="263"/>
      <c r="K1" s="263"/>
      <c r="L1" s="264"/>
    </row>
    <row r="2" spans="1:12" ht="21" customHeight="1">
      <c r="A2" s="290"/>
      <c r="B2" s="291"/>
      <c r="C2" s="291"/>
      <c r="D2" s="291"/>
      <c r="E2" s="265" t="s">
        <v>81</v>
      </c>
      <c r="F2" s="266"/>
      <c r="G2" s="266"/>
      <c r="H2" s="266"/>
      <c r="I2" s="266"/>
      <c r="J2" s="266"/>
      <c r="K2" s="266"/>
      <c r="L2" s="267"/>
    </row>
    <row r="3" spans="1:12" ht="24" customHeight="1">
      <c r="A3" s="55"/>
      <c r="B3" s="42"/>
      <c r="C3" s="42"/>
      <c r="D3" s="42"/>
      <c r="E3" s="268"/>
      <c r="F3" s="269"/>
      <c r="G3" s="269"/>
      <c r="H3" s="269"/>
      <c r="I3" s="269"/>
      <c r="J3" s="269"/>
      <c r="K3" s="269"/>
      <c r="L3" s="270"/>
    </row>
    <row r="4" spans="1:12" ht="21" customHeight="1">
      <c r="A4" s="55"/>
      <c r="B4" s="42"/>
      <c r="C4" s="42"/>
      <c r="D4" s="42"/>
      <c r="E4" s="265" t="s">
        <v>82</v>
      </c>
      <c r="F4" s="266"/>
      <c r="G4" s="266"/>
      <c r="H4" s="266"/>
      <c r="I4" s="266"/>
      <c r="J4" s="266"/>
      <c r="K4" s="266"/>
      <c r="L4" s="267"/>
    </row>
    <row r="5" spans="1:12" ht="22.5" customHeight="1">
      <c r="A5" s="55"/>
      <c r="B5" s="42"/>
      <c r="C5" s="42"/>
      <c r="D5" s="42"/>
      <c r="E5" s="271"/>
      <c r="F5" s="272"/>
      <c r="G5" s="272"/>
      <c r="H5" s="272"/>
      <c r="I5" s="272"/>
      <c r="J5" s="272"/>
      <c r="K5" s="272"/>
      <c r="L5" s="273"/>
    </row>
    <row r="6" spans="1:12" ht="32.25" customHeight="1">
      <c r="A6" s="55"/>
      <c r="B6" s="42"/>
      <c r="C6" s="42"/>
      <c r="D6" s="42"/>
      <c r="E6" s="274" t="s">
        <v>155</v>
      </c>
      <c r="F6" s="266"/>
      <c r="G6" s="266"/>
      <c r="H6" s="266"/>
      <c r="I6" s="266"/>
      <c r="J6" s="266"/>
      <c r="K6" s="266"/>
      <c r="L6" s="267"/>
    </row>
    <row r="7" spans="1:12" ht="32.25" customHeight="1">
      <c r="A7" s="55"/>
      <c r="B7" s="42"/>
      <c r="C7" s="42"/>
      <c r="D7" s="42"/>
      <c r="E7" s="274" t="s">
        <v>156</v>
      </c>
      <c r="F7" s="266"/>
      <c r="G7" s="266"/>
      <c r="H7" s="266"/>
      <c r="I7" s="266"/>
      <c r="J7" s="266"/>
      <c r="K7" s="266"/>
      <c r="L7" s="267"/>
    </row>
    <row r="8" spans="1:12" ht="21.75" customHeight="1">
      <c r="A8" s="55"/>
      <c r="B8" s="42"/>
      <c r="C8" s="42"/>
      <c r="D8" s="42"/>
      <c r="E8" s="274" t="s">
        <v>157</v>
      </c>
      <c r="F8" s="266"/>
      <c r="G8" s="266"/>
      <c r="H8" s="266"/>
      <c r="I8" s="266"/>
      <c r="J8" s="266"/>
      <c r="K8" s="266"/>
      <c r="L8" s="267"/>
    </row>
    <row r="9" spans="1:12" ht="21" customHeight="1">
      <c r="A9" s="56"/>
      <c r="B9" s="43"/>
      <c r="C9" s="43"/>
      <c r="D9" s="43"/>
      <c r="E9" s="279" t="s">
        <v>83</v>
      </c>
      <c r="F9" s="280"/>
      <c r="G9" s="280"/>
      <c r="H9" s="280"/>
      <c r="I9" s="280"/>
      <c r="J9" s="280"/>
      <c r="K9" s="280"/>
      <c r="L9" s="281"/>
    </row>
    <row r="10" spans="1:12" ht="21" customHeight="1">
      <c r="A10" s="56"/>
      <c r="B10" s="43"/>
      <c r="C10" s="43"/>
      <c r="D10" s="43"/>
      <c r="E10" s="282" t="s">
        <v>84</v>
      </c>
      <c r="F10" s="283"/>
      <c r="G10" s="283"/>
      <c r="H10" s="283"/>
      <c r="I10" s="283"/>
      <c r="J10" s="283"/>
      <c r="K10" s="283"/>
      <c r="L10" s="284"/>
    </row>
    <row r="11" spans="1:12" ht="21" customHeight="1">
      <c r="A11" s="56"/>
      <c r="B11" s="43"/>
      <c r="C11" s="43"/>
      <c r="D11" s="43"/>
      <c r="E11" s="268"/>
      <c r="F11" s="269"/>
      <c r="G11" s="269"/>
      <c r="H11" s="269"/>
      <c r="I11" s="269"/>
      <c r="J11" s="269"/>
      <c r="K11" s="269"/>
      <c r="L11" s="270"/>
    </row>
    <row r="12" spans="1:12" ht="46.5" customHeight="1">
      <c r="A12" s="55"/>
      <c r="B12" s="42"/>
      <c r="C12" s="42"/>
      <c r="D12" s="42"/>
      <c r="E12" s="285" t="s">
        <v>158</v>
      </c>
      <c r="F12" s="286"/>
      <c r="G12" s="286"/>
      <c r="H12" s="286"/>
      <c r="I12" s="286"/>
      <c r="J12" s="286"/>
      <c r="K12" s="286"/>
      <c r="L12" s="287"/>
    </row>
    <row r="13" spans="1:12" ht="30.75" customHeight="1">
      <c r="A13" s="55"/>
      <c r="B13" s="42"/>
      <c r="C13" s="42"/>
      <c r="D13" s="42"/>
      <c r="E13" s="292" t="s">
        <v>159</v>
      </c>
      <c r="F13" s="293"/>
      <c r="G13" s="293"/>
      <c r="H13" s="293"/>
      <c r="I13" s="293"/>
      <c r="J13" s="293"/>
      <c r="K13" s="293"/>
      <c r="L13" s="294"/>
    </row>
    <row r="14" spans="1:12" ht="36" customHeight="1">
      <c r="A14" s="55"/>
      <c r="B14" s="42"/>
      <c r="C14" s="42"/>
      <c r="D14" s="42"/>
      <c r="E14" s="295" t="s">
        <v>160</v>
      </c>
      <c r="F14" s="296"/>
      <c r="G14" s="296"/>
      <c r="H14" s="296"/>
      <c r="I14" s="296"/>
      <c r="J14" s="296"/>
      <c r="K14" s="296"/>
      <c r="L14" s="297"/>
    </row>
    <row r="15" spans="1:12" ht="24" customHeight="1">
      <c r="A15" s="57"/>
      <c r="B15" s="120"/>
      <c r="C15" s="120"/>
      <c r="D15" s="120"/>
      <c r="E15" s="275" t="s">
        <v>85</v>
      </c>
      <c r="F15" s="276"/>
      <c r="G15" s="276"/>
      <c r="H15" s="276"/>
      <c r="I15" s="276"/>
      <c r="J15" s="276"/>
      <c r="K15" s="276"/>
      <c r="L15" s="277"/>
    </row>
    <row r="16" spans="1:12" ht="15">
      <c r="A16" s="278" t="s">
        <v>86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</row>
    <row r="17" spans="1:12" ht="15">
      <c r="A17" s="278" t="s">
        <v>87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</row>
    <row r="18" spans="1:12" ht="15">
      <c r="A18" s="278" t="s">
        <v>88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</row>
    <row r="19" spans="1:12" ht="15">
      <c r="A19" s="278" t="s">
        <v>89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</row>
    <row r="20" spans="1:12" ht="15">
      <c r="A20" s="278" t="s">
        <v>90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</row>
    <row r="21" spans="1:12" ht="15">
      <c r="A21" s="278" t="s">
        <v>91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</row>
    <row r="22" spans="1:12" ht="15">
      <c r="A22" s="278" t="s">
        <v>92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</row>
    <row r="23" spans="1:12" ht="15">
      <c r="A23" s="278" t="s">
        <v>93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</row>
    <row r="24" ht="15">
      <c r="A24" s="31"/>
    </row>
  </sheetData>
  <mergeCells count="24">
    <mergeCell ref="A21:L21"/>
    <mergeCell ref="A22:L22"/>
    <mergeCell ref="A23:L23"/>
    <mergeCell ref="A1:D2"/>
    <mergeCell ref="A17:L17"/>
    <mergeCell ref="A18:L18"/>
    <mergeCell ref="A19:L19"/>
    <mergeCell ref="A20:L20"/>
    <mergeCell ref="E13:L13"/>
    <mergeCell ref="E14:L14"/>
    <mergeCell ref="E15:L15"/>
    <mergeCell ref="A16:L16"/>
    <mergeCell ref="E9:L9"/>
    <mergeCell ref="E10:L10"/>
    <mergeCell ref="E11:L11"/>
    <mergeCell ref="E12:L12"/>
    <mergeCell ref="E5:L5"/>
    <mergeCell ref="E6:L6"/>
    <mergeCell ref="E7:L7"/>
    <mergeCell ref="E8:L8"/>
    <mergeCell ref="E1:L1"/>
    <mergeCell ref="E2:L2"/>
    <mergeCell ref="E3:L3"/>
    <mergeCell ref="E4:L4"/>
  </mergeCells>
  <printOptions/>
  <pageMargins left="0.75" right="0.75" top="0.52" bottom="0.28" header="0.33" footer="0.16"/>
  <pageSetup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I5" sqref="I5:J5"/>
    </sheetView>
  </sheetViews>
  <sheetFormatPr defaultColWidth="9.140625" defaultRowHeight="15"/>
  <cols>
    <col min="1" max="12" width="10.7109375" style="0" customWidth="1"/>
  </cols>
  <sheetData>
    <row r="1" spans="1:12" ht="15">
      <c r="A1" s="288" t="s">
        <v>94</v>
      </c>
      <c r="B1" s="289"/>
      <c r="C1" s="298"/>
      <c r="D1" s="299" t="s">
        <v>80</v>
      </c>
      <c r="E1" s="299"/>
      <c r="F1" s="299"/>
      <c r="G1" s="299"/>
      <c r="H1" s="299"/>
      <c r="I1" s="299"/>
      <c r="J1" s="299"/>
      <c r="K1" s="299"/>
      <c r="L1" s="72"/>
    </row>
    <row r="2" spans="1:12" ht="15">
      <c r="A2" s="55"/>
      <c r="B2" s="42"/>
      <c r="C2" s="42"/>
      <c r="D2" s="300" t="s">
        <v>95</v>
      </c>
      <c r="E2" s="300"/>
      <c r="F2" s="300"/>
      <c r="G2" s="300"/>
      <c r="H2" s="45" t="s">
        <v>29</v>
      </c>
      <c r="I2" s="301" t="s">
        <v>96</v>
      </c>
      <c r="J2" s="301"/>
      <c r="K2" s="64"/>
      <c r="L2" s="39"/>
    </row>
    <row r="3" spans="1:12" ht="15" customHeight="1">
      <c r="A3" s="55"/>
      <c r="B3" s="42"/>
      <c r="C3" s="42"/>
      <c r="D3" s="302" t="s">
        <v>97</v>
      </c>
      <c r="E3" s="303"/>
      <c r="F3" s="303"/>
      <c r="G3" s="304"/>
      <c r="H3" s="143">
        <v>8</v>
      </c>
      <c r="I3" s="305">
        <v>8</v>
      </c>
      <c r="J3" s="305"/>
      <c r="K3" s="64" t="s">
        <v>29</v>
      </c>
      <c r="L3" s="41"/>
    </row>
    <row r="4" spans="1:12" ht="15.75" customHeight="1">
      <c r="A4" s="55"/>
      <c r="B4" s="42"/>
      <c r="C4" s="42"/>
      <c r="D4" s="306" t="s">
        <v>98</v>
      </c>
      <c r="E4" s="306"/>
      <c r="F4" s="306"/>
      <c r="G4" s="306"/>
      <c r="H4" s="143">
        <v>32</v>
      </c>
      <c r="I4" s="305">
        <v>32</v>
      </c>
      <c r="J4" s="305"/>
      <c r="K4" s="77" t="s">
        <v>29</v>
      </c>
      <c r="L4" s="41"/>
    </row>
    <row r="5" spans="1:12" ht="21.75" customHeight="1">
      <c r="A5" s="55"/>
      <c r="B5" s="42"/>
      <c r="C5" s="42"/>
      <c r="D5" s="306" t="s">
        <v>99</v>
      </c>
      <c r="E5" s="306"/>
      <c r="F5" s="306"/>
      <c r="G5" s="306"/>
      <c r="H5" s="142">
        <f>H4+H3</f>
        <v>40</v>
      </c>
      <c r="I5" s="307">
        <f>I4+I3</f>
        <v>40</v>
      </c>
      <c r="J5" s="307"/>
      <c r="K5" s="77" t="s">
        <v>100</v>
      </c>
      <c r="L5" s="41"/>
    </row>
    <row r="6" spans="1:12" ht="15">
      <c r="A6" s="55"/>
      <c r="B6" s="42"/>
      <c r="C6" s="42"/>
      <c r="D6" s="300" t="s">
        <v>101</v>
      </c>
      <c r="E6" s="300"/>
      <c r="F6" s="300"/>
      <c r="G6" s="300"/>
      <c r="H6" s="46" t="s">
        <v>102</v>
      </c>
      <c r="I6" s="43"/>
      <c r="J6" s="43"/>
      <c r="K6" s="42"/>
      <c r="L6" s="41"/>
    </row>
    <row r="7" spans="1:12" ht="15">
      <c r="A7" s="55"/>
      <c r="B7" s="42"/>
      <c r="C7" s="42"/>
      <c r="D7" s="308" t="s">
        <v>72</v>
      </c>
      <c r="E7" s="308"/>
      <c r="F7" s="308"/>
      <c r="G7" s="308"/>
      <c r="H7" s="46">
        <f>'pag. 3'!F9</f>
        <v>550</v>
      </c>
      <c r="I7" s="43"/>
      <c r="J7" s="43"/>
      <c r="K7" s="43"/>
      <c r="L7" s="41"/>
    </row>
    <row r="8" spans="1:12" ht="15">
      <c r="A8" s="55"/>
      <c r="B8" s="42"/>
      <c r="C8" s="42"/>
      <c r="D8" s="308" t="s">
        <v>73</v>
      </c>
      <c r="E8" s="308"/>
      <c r="F8" s="308"/>
      <c r="G8" s="308"/>
      <c r="H8" s="46">
        <f>'pag. 3'!F10</f>
        <v>0</v>
      </c>
      <c r="I8" s="43"/>
      <c r="J8" s="43"/>
      <c r="K8" s="43"/>
      <c r="L8" s="41"/>
    </row>
    <row r="9" spans="1:12" ht="15">
      <c r="A9" s="55"/>
      <c r="B9" s="42"/>
      <c r="C9" s="42"/>
      <c r="D9" s="308" t="s">
        <v>74</v>
      </c>
      <c r="E9" s="308"/>
      <c r="F9" s="308"/>
      <c r="G9" s="308"/>
      <c r="H9" s="46">
        <f>'pag. 3'!F11</f>
        <v>0</v>
      </c>
      <c r="I9" s="43"/>
      <c r="J9" s="43"/>
      <c r="K9" s="43"/>
      <c r="L9" s="41"/>
    </row>
    <row r="10" spans="1:12" ht="15">
      <c r="A10" s="55"/>
      <c r="B10" s="42"/>
      <c r="C10" s="42"/>
      <c r="D10" s="309" t="s">
        <v>75</v>
      </c>
      <c r="E10" s="310"/>
      <c r="F10" s="310"/>
      <c r="G10" s="311"/>
      <c r="H10" s="46">
        <f>'pag. 3'!F12</f>
        <v>0</v>
      </c>
      <c r="I10" s="43"/>
      <c r="J10" s="43"/>
      <c r="K10" s="43"/>
      <c r="L10" s="41"/>
    </row>
    <row r="11" spans="1:12" ht="15">
      <c r="A11" s="55"/>
      <c r="B11" s="42"/>
      <c r="C11" s="42"/>
      <c r="D11" s="300" t="s">
        <v>103</v>
      </c>
      <c r="E11" s="300"/>
      <c r="F11" s="300"/>
      <c r="G11" s="300"/>
      <c r="H11" s="78"/>
      <c r="I11" s="48"/>
      <c r="J11" s="48"/>
      <c r="K11" s="79"/>
      <c r="L11" s="41"/>
    </row>
    <row r="12" spans="1:12" ht="30" customHeight="1">
      <c r="A12" s="55"/>
      <c r="B12" s="42"/>
      <c r="C12" s="42"/>
      <c r="D12" s="312" t="s">
        <v>104</v>
      </c>
      <c r="E12" s="296"/>
      <c r="F12" s="296"/>
      <c r="G12" s="296"/>
      <c r="H12" s="301"/>
      <c r="I12" s="301"/>
      <c r="J12" s="80" t="s">
        <v>105</v>
      </c>
      <c r="K12" s="123">
        <v>15000</v>
      </c>
      <c r="L12" s="41"/>
    </row>
    <row r="13" spans="1:12" ht="30" customHeight="1">
      <c r="A13" s="55"/>
      <c r="B13" s="42"/>
      <c r="C13" s="42"/>
      <c r="D13" s="313" t="s">
        <v>106</v>
      </c>
      <c r="E13" s="314"/>
      <c r="F13" s="314"/>
      <c r="G13" s="314"/>
      <c r="H13" s="315" t="s">
        <v>161</v>
      </c>
      <c r="I13" s="316"/>
      <c r="J13" s="81" t="s">
        <v>107</v>
      </c>
      <c r="K13" s="124" t="s">
        <v>162</v>
      </c>
      <c r="L13" s="41"/>
    </row>
    <row r="14" spans="1:12" ht="30" customHeight="1">
      <c r="A14" s="55"/>
      <c r="B14" s="42"/>
      <c r="C14" s="42"/>
      <c r="D14" s="313" t="s">
        <v>108</v>
      </c>
      <c r="E14" s="317"/>
      <c r="F14" s="317"/>
      <c r="G14" s="317"/>
      <c r="H14" s="315" t="s">
        <v>174</v>
      </c>
      <c r="I14" s="316"/>
      <c r="J14" s="81" t="s">
        <v>107</v>
      </c>
      <c r="K14" s="124" t="s">
        <v>175</v>
      </c>
      <c r="L14" s="41"/>
    </row>
    <row r="15" spans="1:12" ht="10.5" customHeight="1">
      <c r="A15" s="55"/>
      <c r="B15" s="42"/>
      <c r="C15" s="42"/>
      <c r="D15" s="324"/>
      <c r="E15" s="325"/>
      <c r="F15" s="325"/>
      <c r="G15" s="325"/>
      <c r="H15" s="326"/>
      <c r="I15" s="326"/>
      <c r="J15" s="326"/>
      <c r="K15" s="327"/>
      <c r="L15" s="41"/>
    </row>
    <row r="16" spans="1:12" ht="15" hidden="1">
      <c r="A16" s="55"/>
      <c r="B16" s="42"/>
      <c r="C16" s="42"/>
      <c r="D16" s="328"/>
      <c r="E16" s="329"/>
      <c r="F16" s="329"/>
      <c r="G16" s="329"/>
      <c r="H16" s="317"/>
      <c r="I16" s="317"/>
      <c r="J16" s="317"/>
      <c r="K16" s="330"/>
      <c r="L16" s="41"/>
    </row>
    <row r="17" spans="1:12" ht="15">
      <c r="A17" s="55"/>
      <c r="B17" s="42"/>
      <c r="C17" s="42"/>
      <c r="D17" s="335"/>
      <c r="E17" s="318" t="s">
        <v>109</v>
      </c>
      <c r="F17" s="319"/>
      <c r="G17" s="320"/>
      <c r="H17" s="321" t="s">
        <v>110</v>
      </c>
      <c r="I17" s="322"/>
      <c r="J17" s="323"/>
      <c r="K17" s="77"/>
      <c r="L17" s="41"/>
    </row>
    <row r="18" spans="1:12" ht="15">
      <c r="A18" s="55"/>
      <c r="B18" s="42"/>
      <c r="C18" s="42"/>
      <c r="D18" s="336"/>
      <c r="E18" s="331" t="s">
        <v>111</v>
      </c>
      <c r="F18" s="332"/>
      <c r="G18" s="333"/>
      <c r="H18" s="338">
        <v>0.25</v>
      </c>
      <c r="I18" s="332"/>
      <c r="J18" s="333"/>
      <c r="K18" s="77" t="s">
        <v>68</v>
      </c>
      <c r="L18" s="41"/>
    </row>
    <row r="19" spans="1:12" ht="15">
      <c r="A19" s="55"/>
      <c r="B19" s="42"/>
      <c r="C19" s="42"/>
      <c r="D19" s="336"/>
      <c r="E19" s="331" t="s">
        <v>112</v>
      </c>
      <c r="F19" s="332"/>
      <c r="G19" s="333"/>
      <c r="H19" s="331"/>
      <c r="I19" s="332"/>
      <c r="J19" s="333"/>
      <c r="K19" s="77" t="s">
        <v>68</v>
      </c>
      <c r="L19" s="41"/>
    </row>
    <row r="20" spans="1:12" ht="15">
      <c r="A20" s="55"/>
      <c r="B20" s="42"/>
      <c r="C20" s="42"/>
      <c r="D20" s="337"/>
      <c r="E20" s="331" t="s">
        <v>113</v>
      </c>
      <c r="F20" s="332"/>
      <c r="G20" s="333"/>
      <c r="H20" s="331"/>
      <c r="I20" s="332"/>
      <c r="J20" s="333"/>
      <c r="K20" s="77" t="s">
        <v>68</v>
      </c>
      <c r="L20" s="41"/>
    </row>
    <row r="21" spans="1:12" ht="18" customHeight="1">
      <c r="A21" s="55"/>
      <c r="B21" s="42"/>
      <c r="C21" s="42"/>
      <c r="D21" s="45"/>
      <c r="E21" s="334"/>
      <c r="F21" s="332"/>
      <c r="G21" s="332"/>
      <c r="H21" s="332"/>
      <c r="I21" s="332"/>
      <c r="J21" s="333"/>
      <c r="K21" s="77"/>
      <c r="L21" s="41"/>
    </row>
    <row r="22" spans="1:12" ht="15" customHeight="1">
      <c r="A22" s="55"/>
      <c r="B22" s="42"/>
      <c r="C22" s="42"/>
      <c r="D22" s="300" t="s">
        <v>114</v>
      </c>
      <c r="E22" s="300"/>
      <c r="F22" s="300"/>
      <c r="G22" s="300"/>
      <c r="H22" s="82"/>
      <c r="I22" s="50"/>
      <c r="J22" s="50"/>
      <c r="K22" s="51"/>
      <c r="L22" s="41"/>
    </row>
    <row r="23" spans="1:12" ht="15">
      <c r="A23" s="55"/>
      <c r="B23" s="42"/>
      <c r="C23" s="42"/>
      <c r="D23" s="339" t="s">
        <v>115</v>
      </c>
      <c r="E23" s="340"/>
      <c r="F23" s="340"/>
      <c r="G23" s="340"/>
      <c r="H23" s="341"/>
      <c r="I23" s="342"/>
      <c r="J23" s="342"/>
      <c r="K23" s="343"/>
      <c r="L23" s="52"/>
    </row>
    <row r="24" spans="1:12" ht="18" customHeight="1">
      <c r="A24" s="55"/>
      <c r="B24" s="42"/>
      <c r="C24" s="42"/>
      <c r="D24" s="344" t="s">
        <v>116</v>
      </c>
      <c r="E24" s="345"/>
      <c r="F24" s="345"/>
      <c r="G24" s="346"/>
      <c r="H24" s="83">
        <v>7670</v>
      </c>
      <c r="I24" s="84" t="s">
        <v>117</v>
      </c>
      <c r="J24" s="40"/>
      <c r="K24" s="85"/>
      <c r="L24" s="52"/>
    </row>
    <row r="25" spans="1:12" ht="18" customHeight="1">
      <c r="A25" s="55"/>
      <c r="B25" s="42"/>
      <c r="C25" s="42"/>
      <c r="D25" s="347" t="s">
        <v>118</v>
      </c>
      <c r="E25" s="348"/>
      <c r="F25" s="348"/>
      <c r="G25" s="349"/>
      <c r="H25" s="86">
        <v>7670</v>
      </c>
      <c r="I25" s="87" t="s">
        <v>117</v>
      </c>
      <c r="J25" s="40"/>
      <c r="K25" s="85"/>
      <c r="L25" s="41"/>
    </row>
    <row r="26" spans="1:12" ht="18" customHeight="1">
      <c r="A26" s="55"/>
      <c r="B26" s="42"/>
      <c r="C26" s="42"/>
      <c r="D26" s="347" t="s">
        <v>119</v>
      </c>
      <c r="E26" s="348"/>
      <c r="F26" s="348"/>
      <c r="G26" s="349"/>
      <c r="H26" s="86">
        <v>6136</v>
      </c>
      <c r="I26" s="87" t="s">
        <v>117</v>
      </c>
      <c r="J26" s="40"/>
      <c r="K26" s="85"/>
      <c r="L26" s="41"/>
    </row>
    <row r="27" spans="1:12" ht="18" customHeight="1">
      <c r="A27" s="55"/>
      <c r="B27" s="42"/>
      <c r="C27" s="42"/>
      <c r="D27" s="347" t="s">
        <v>120</v>
      </c>
      <c r="E27" s="348"/>
      <c r="F27" s="348"/>
      <c r="G27" s="349"/>
      <c r="H27" s="86">
        <v>1534</v>
      </c>
      <c r="I27" s="87" t="s">
        <v>117</v>
      </c>
      <c r="J27" s="40"/>
      <c r="K27" s="85"/>
      <c r="L27" s="41"/>
    </row>
    <row r="28" spans="1:12" ht="18" customHeight="1">
      <c r="A28" s="55"/>
      <c r="B28" s="42"/>
      <c r="C28" s="42"/>
      <c r="D28" s="350" t="s">
        <v>121</v>
      </c>
      <c r="E28" s="351"/>
      <c r="F28" s="351"/>
      <c r="G28" s="352"/>
      <c r="H28" s="88">
        <v>0</v>
      </c>
      <c r="I28" s="89" t="s">
        <v>117</v>
      </c>
      <c r="J28" s="53"/>
      <c r="K28" s="90"/>
      <c r="L28" s="41"/>
    </row>
    <row r="29" spans="1:12" ht="15">
      <c r="A29" s="55"/>
      <c r="B29" s="42"/>
      <c r="C29" s="42"/>
      <c r="D29" s="353" t="s">
        <v>122</v>
      </c>
      <c r="E29" s="354"/>
      <c r="F29" s="354"/>
      <c r="G29" s="354"/>
      <c r="H29" s="91"/>
      <c r="I29" s="50"/>
      <c r="J29" s="50"/>
      <c r="K29" s="51"/>
      <c r="L29" s="41"/>
    </row>
    <row r="30" spans="1:12" ht="15">
      <c r="A30" s="55"/>
      <c r="B30" s="42"/>
      <c r="C30" s="42"/>
      <c r="D30" s="355" t="s">
        <v>123</v>
      </c>
      <c r="E30" s="356"/>
      <c r="F30" s="356"/>
      <c r="G30" s="356"/>
      <c r="H30" s="357">
        <v>0.096</v>
      </c>
      <c r="I30" s="358"/>
      <c r="J30" s="358"/>
      <c r="K30" s="359"/>
      <c r="L30" s="41"/>
    </row>
    <row r="31" spans="1:12" ht="15">
      <c r="A31" s="55"/>
      <c r="B31" s="42"/>
      <c r="C31" s="42"/>
      <c r="D31" s="355" t="s">
        <v>124</v>
      </c>
      <c r="E31" s="356"/>
      <c r="F31" s="356"/>
      <c r="G31" s="356"/>
      <c r="H31" s="360">
        <v>0</v>
      </c>
      <c r="I31" s="360"/>
      <c r="J31" s="360"/>
      <c r="K31" s="361"/>
      <c r="L31" s="41"/>
    </row>
    <row r="32" spans="1:12" ht="15">
      <c r="A32" s="55"/>
      <c r="B32" s="42"/>
      <c r="C32" s="42"/>
      <c r="D32" s="355" t="s">
        <v>125</v>
      </c>
      <c r="E32" s="356"/>
      <c r="F32" s="356"/>
      <c r="G32" s="356"/>
      <c r="H32" s="360">
        <v>0</v>
      </c>
      <c r="I32" s="360"/>
      <c r="J32" s="360"/>
      <c r="K32" s="361"/>
      <c r="L32" s="41"/>
    </row>
    <row r="33" spans="1:12" ht="15">
      <c r="A33" s="57"/>
      <c r="B33" s="44"/>
      <c r="C33" s="44"/>
      <c r="D33" s="362" t="s">
        <v>126</v>
      </c>
      <c r="E33" s="363"/>
      <c r="F33" s="363"/>
      <c r="G33" s="363"/>
      <c r="H33" s="363">
        <v>0</v>
      </c>
      <c r="I33" s="363"/>
      <c r="J33" s="363"/>
      <c r="K33" s="364"/>
      <c r="L33" s="54"/>
    </row>
    <row r="34" ht="15">
      <c r="A34" s="37" t="s">
        <v>127</v>
      </c>
    </row>
    <row r="35" ht="15">
      <c r="A35" s="37" t="s">
        <v>128</v>
      </c>
    </row>
  </sheetData>
  <mergeCells count="50">
    <mergeCell ref="D32:G32"/>
    <mergeCell ref="H32:K32"/>
    <mergeCell ref="D33:G33"/>
    <mergeCell ref="H33:K33"/>
    <mergeCell ref="D30:G30"/>
    <mergeCell ref="H30:K30"/>
    <mergeCell ref="D31:G31"/>
    <mergeCell ref="H31:K31"/>
    <mergeCell ref="D26:G26"/>
    <mergeCell ref="D27:G27"/>
    <mergeCell ref="D28:G28"/>
    <mergeCell ref="D29:G29"/>
    <mergeCell ref="D23:G23"/>
    <mergeCell ref="H23:K23"/>
    <mergeCell ref="D24:G24"/>
    <mergeCell ref="D25:G25"/>
    <mergeCell ref="E20:G20"/>
    <mergeCell ref="H20:J20"/>
    <mergeCell ref="E21:J21"/>
    <mergeCell ref="D22:G22"/>
    <mergeCell ref="D17:D20"/>
    <mergeCell ref="E18:G18"/>
    <mergeCell ref="H18:J18"/>
    <mergeCell ref="E19:G19"/>
    <mergeCell ref="H19:J19"/>
    <mergeCell ref="D14:G14"/>
    <mergeCell ref="H14:I14"/>
    <mergeCell ref="E17:G17"/>
    <mergeCell ref="H17:J17"/>
    <mergeCell ref="D15:K16"/>
    <mergeCell ref="D12:G12"/>
    <mergeCell ref="H12:I12"/>
    <mergeCell ref="D13:G13"/>
    <mergeCell ref="H13:I13"/>
    <mergeCell ref="D8:G8"/>
    <mergeCell ref="D9:G9"/>
    <mergeCell ref="D10:G10"/>
    <mergeCell ref="D11:G11"/>
    <mergeCell ref="D5:G5"/>
    <mergeCell ref="I5:J5"/>
    <mergeCell ref="D6:G6"/>
    <mergeCell ref="D7:G7"/>
    <mergeCell ref="D3:G3"/>
    <mergeCell ref="I3:J3"/>
    <mergeCell ref="D4:G4"/>
    <mergeCell ref="I4:J4"/>
    <mergeCell ref="A1:C1"/>
    <mergeCell ref="D1:K1"/>
    <mergeCell ref="D2:G2"/>
    <mergeCell ref="I2:J2"/>
  </mergeCells>
  <printOptions/>
  <pageMargins left="0.46944444444444444" right="0.75" top="0.21944444444444444" bottom="0.2" header="0.1798611111111111" footer="0.15902777777777777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D19" sqref="D19:I21"/>
    </sheetView>
  </sheetViews>
  <sheetFormatPr defaultColWidth="9.140625" defaultRowHeight="15"/>
  <cols>
    <col min="1" max="10" width="10.8515625" style="0" customWidth="1"/>
    <col min="11" max="11" width="12.57421875" style="0" customWidth="1"/>
    <col min="12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68" t="s">
        <v>129</v>
      </c>
      <c r="B2" s="369"/>
      <c r="C2" s="370"/>
      <c r="D2" s="321" t="s">
        <v>80</v>
      </c>
      <c r="E2" s="322"/>
      <c r="F2" s="322"/>
      <c r="G2" s="322"/>
      <c r="H2" s="322"/>
      <c r="I2" s="323"/>
      <c r="J2" s="92"/>
      <c r="K2" s="93"/>
      <c r="L2" s="39"/>
    </row>
    <row r="3" spans="1:12" ht="15">
      <c r="A3" s="22"/>
      <c r="B3" s="23"/>
      <c r="C3" s="23"/>
      <c r="D3" s="331" t="s">
        <v>130</v>
      </c>
      <c r="E3" s="332"/>
      <c r="F3" s="332"/>
      <c r="G3" s="332"/>
      <c r="H3" s="371"/>
      <c r="I3" s="372"/>
      <c r="J3" s="49"/>
      <c r="K3" s="94" t="s">
        <v>131</v>
      </c>
      <c r="L3" s="62"/>
    </row>
    <row r="4" spans="1:12" ht="18" customHeight="1">
      <c r="A4" s="16"/>
      <c r="B4" s="11"/>
      <c r="C4" s="11"/>
      <c r="D4" s="365" t="s">
        <v>163</v>
      </c>
      <c r="E4" s="296"/>
      <c r="F4" s="296"/>
      <c r="G4" s="296"/>
      <c r="H4" s="366"/>
      <c r="I4" s="367"/>
      <c r="J4" s="49"/>
      <c r="K4" s="125">
        <v>15000</v>
      </c>
      <c r="L4" s="62"/>
    </row>
    <row r="5" spans="1:12" ht="18" customHeight="1">
      <c r="A5" s="16"/>
      <c r="B5" s="11"/>
      <c r="C5" s="11"/>
      <c r="D5" s="365" t="s">
        <v>164</v>
      </c>
      <c r="E5" s="296"/>
      <c r="F5" s="296"/>
      <c r="G5" s="296"/>
      <c r="H5" s="366"/>
      <c r="I5" s="367"/>
      <c r="J5" s="92"/>
      <c r="K5" s="126">
        <v>6500</v>
      </c>
      <c r="L5" s="12"/>
    </row>
    <row r="6" spans="1:12" ht="18" customHeight="1">
      <c r="A6" s="16"/>
      <c r="B6" s="11"/>
      <c r="C6" s="11"/>
      <c r="D6" s="365" t="s">
        <v>165</v>
      </c>
      <c r="E6" s="296"/>
      <c r="F6" s="296"/>
      <c r="G6" s="296"/>
      <c r="H6" s="366"/>
      <c r="I6" s="367"/>
      <c r="J6" s="92"/>
      <c r="K6" s="126">
        <v>5000</v>
      </c>
      <c r="L6" s="12"/>
    </row>
    <row r="7" spans="1:12" ht="18" customHeight="1">
      <c r="A7" s="16"/>
      <c r="B7" s="11"/>
      <c r="C7" s="11"/>
      <c r="D7" s="365" t="s">
        <v>167</v>
      </c>
      <c r="E7" s="296"/>
      <c r="F7" s="296"/>
      <c r="G7" s="296"/>
      <c r="H7" s="366"/>
      <c r="I7" s="367"/>
      <c r="J7" s="92"/>
      <c r="K7" s="126">
        <v>19000</v>
      </c>
      <c r="L7" s="12"/>
    </row>
    <row r="8" spans="1:12" ht="18" customHeight="1">
      <c r="A8" s="16"/>
      <c r="B8" s="11"/>
      <c r="C8" s="11"/>
      <c r="D8" s="365" t="s">
        <v>166</v>
      </c>
      <c r="E8" s="296"/>
      <c r="F8" s="296"/>
      <c r="G8" s="296"/>
      <c r="H8" s="366"/>
      <c r="I8" s="367"/>
      <c r="J8" s="92"/>
      <c r="K8" s="126">
        <v>39837</v>
      </c>
      <c r="L8" s="12"/>
    </row>
    <row r="9" spans="1:12" ht="18" customHeight="1">
      <c r="A9" s="16"/>
      <c r="B9" s="11"/>
      <c r="C9" s="11"/>
      <c r="D9" s="365" t="s">
        <v>172</v>
      </c>
      <c r="E9" s="296"/>
      <c r="F9" s="296"/>
      <c r="G9" s="296"/>
      <c r="H9" s="366"/>
      <c r="I9" s="367"/>
      <c r="J9" s="92"/>
      <c r="K9" s="126">
        <v>41866</v>
      </c>
      <c r="L9" s="12"/>
    </row>
    <row r="10" spans="1:12" ht="18" customHeight="1">
      <c r="A10" s="16"/>
      <c r="B10" s="11"/>
      <c r="C10" s="11"/>
      <c r="D10" s="312" t="s">
        <v>132</v>
      </c>
      <c r="E10" s="296"/>
      <c r="F10" s="296"/>
      <c r="G10" s="296"/>
      <c r="H10" s="366"/>
      <c r="I10" s="367"/>
      <c r="J10" s="92"/>
      <c r="K10" s="126">
        <v>204000</v>
      </c>
      <c r="L10" s="12"/>
    </row>
    <row r="11" spans="1:12" ht="18" customHeight="1">
      <c r="A11" s="16"/>
      <c r="B11" s="11"/>
      <c r="C11" s="11"/>
      <c r="D11" s="312" t="s">
        <v>133</v>
      </c>
      <c r="E11" s="296"/>
      <c r="F11" s="296"/>
      <c r="G11" s="296"/>
      <c r="H11" s="366"/>
      <c r="I11" s="367"/>
      <c r="J11" s="92"/>
      <c r="K11" s="126">
        <v>8400</v>
      </c>
      <c r="L11" s="12"/>
    </row>
    <row r="12" spans="1:12" ht="18" customHeight="1">
      <c r="A12" s="16"/>
      <c r="B12" s="11"/>
      <c r="C12" s="11"/>
      <c r="D12" s="312" t="s">
        <v>134</v>
      </c>
      <c r="E12" s="296"/>
      <c r="F12" s="296"/>
      <c r="G12" s="296"/>
      <c r="H12" s="366"/>
      <c r="I12" s="367"/>
      <c r="J12" s="92"/>
      <c r="K12" s="126">
        <v>5250</v>
      </c>
      <c r="L12" s="62"/>
    </row>
    <row r="13" spans="1:12" ht="18" customHeight="1">
      <c r="A13" s="16"/>
      <c r="B13" s="11"/>
      <c r="C13" s="11"/>
      <c r="D13" s="312" t="s">
        <v>135</v>
      </c>
      <c r="E13" s="296"/>
      <c r="F13" s="296"/>
      <c r="G13" s="296"/>
      <c r="H13" s="366"/>
      <c r="I13" s="367"/>
      <c r="J13" s="92"/>
      <c r="K13" s="126">
        <v>1520</v>
      </c>
      <c r="L13" s="62"/>
    </row>
    <row r="14" spans="1:12" ht="18" customHeight="1">
      <c r="A14" s="16"/>
      <c r="B14" s="11"/>
      <c r="C14" s="11"/>
      <c r="D14" s="312" t="s">
        <v>136</v>
      </c>
      <c r="E14" s="296"/>
      <c r="F14" s="296"/>
      <c r="G14" s="296"/>
      <c r="H14" s="366"/>
      <c r="I14" s="367"/>
      <c r="J14" s="92"/>
      <c r="K14" s="126">
        <v>13000</v>
      </c>
      <c r="L14" s="62"/>
    </row>
    <row r="15" spans="1:12" ht="18" customHeight="1">
      <c r="A15" s="16"/>
      <c r="B15" s="11"/>
      <c r="C15" s="11"/>
      <c r="D15" s="365" t="s">
        <v>168</v>
      </c>
      <c r="E15" s="296"/>
      <c r="F15" s="296"/>
      <c r="G15" s="296"/>
      <c r="H15" s="366"/>
      <c r="I15" s="367"/>
      <c r="J15" s="92"/>
      <c r="K15" s="126">
        <v>375000</v>
      </c>
      <c r="L15" s="62"/>
    </row>
    <row r="16" spans="1:12" ht="15.75" customHeight="1">
      <c r="A16" s="19"/>
      <c r="B16" s="13"/>
      <c r="C16" s="13"/>
      <c r="D16" s="373" t="s">
        <v>137</v>
      </c>
      <c r="E16" s="374"/>
      <c r="F16" s="374"/>
      <c r="G16" s="374"/>
      <c r="H16" s="375"/>
      <c r="I16" s="376"/>
      <c r="J16" s="95"/>
      <c r="K16" s="127" t="s">
        <v>169</v>
      </c>
      <c r="L16" s="63"/>
    </row>
    <row r="17" spans="1:12" ht="18" customHeight="1">
      <c r="A17" s="11"/>
      <c r="B17" s="11"/>
      <c r="C17" s="11"/>
      <c r="D17" s="65"/>
      <c r="E17" s="65"/>
      <c r="F17" s="65"/>
      <c r="G17" s="65"/>
      <c r="H17" s="66"/>
      <c r="I17" s="66"/>
      <c r="J17" s="1"/>
      <c r="K17" s="47"/>
      <c r="L17" s="38"/>
    </row>
    <row r="18" spans="1:14" ht="27" customHeight="1">
      <c r="A18" s="377" t="s">
        <v>138</v>
      </c>
      <c r="B18" s="378"/>
      <c r="C18" s="378"/>
      <c r="D18" s="379" t="s">
        <v>80</v>
      </c>
      <c r="E18" s="380"/>
      <c r="F18" s="380"/>
      <c r="G18" s="380"/>
      <c r="H18" s="380"/>
      <c r="I18" s="381"/>
      <c r="J18" s="382"/>
      <c r="K18" s="383"/>
      <c r="L18" s="384"/>
      <c r="M18" s="74"/>
      <c r="N18" s="1"/>
    </row>
    <row r="19" spans="1:14" ht="27" customHeight="1">
      <c r="A19" s="16"/>
      <c r="B19" s="121"/>
      <c r="C19" s="75"/>
      <c r="D19" s="385" t="s">
        <v>180</v>
      </c>
      <c r="E19" s="386"/>
      <c r="F19" s="386"/>
      <c r="G19" s="386"/>
      <c r="H19" s="386"/>
      <c r="I19" s="387"/>
      <c r="J19" s="394"/>
      <c r="K19" s="395"/>
      <c r="L19" s="396"/>
      <c r="M19" s="35"/>
      <c r="N19" s="1"/>
    </row>
    <row r="20" spans="1:14" ht="27" customHeight="1">
      <c r="A20" s="16"/>
      <c r="B20" s="11"/>
      <c r="C20" s="75"/>
      <c r="D20" s="388"/>
      <c r="E20" s="389"/>
      <c r="F20" s="389"/>
      <c r="G20" s="389"/>
      <c r="H20" s="389"/>
      <c r="I20" s="390"/>
      <c r="J20" s="397"/>
      <c r="K20" s="398"/>
      <c r="L20" s="396"/>
      <c r="M20" s="35"/>
      <c r="N20" s="1"/>
    </row>
    <row r="21" spans="1:14" ht="27" customHeight="1">
      <c r="A21" s="16"/>
      <c r="B21" s="11"/>
      <c r="C21" s="75"/>
      <c r="D21" s="391"/>
      <c r="E21" s="392"/>
      <c r="F21" s="392"/>
      <c r="G21" s="392"/>
      <c r="H21" s="392"/>
      <c r="I21" s="393"/>
      <c r="J21" s="399"/>
      <c r="K21" s="400"/>
      <c r="L21" s="401"/>
      <c r="M21" s="35"/>
      <c r="N21" s="1"/>
    </row>
    <row r="22" spans="1:14" ht="27" customHeight="1">
      <c r="A22" s="16"/>
      <c r="B22" s="11"/>
      <c r="C22" s="75"/>
      <c r="D22" s="402" t="s">
        <v>139</v>
      </c>
      <c r="E22" s="386"/>
      <c r="F22" s="386"/>
      <c r="G22" s="386"/>
      <c r="H22" s="386"/>
      <c r="I22" s="387"/>
      <c r="J22" s="406"/>
      <c r="K22" s="407"/>
      <c r="L22" s="408"/>
      <c r="M22" s="73"/>
      <c r="N22" s="1"/>
    </row>
    <row r="23" spans="1:14" ht="27" customHeight="1">
      <c r="A23" s="16"/>
      <c r="B23" s="11"/>
      <c r="C23" s="75"/>
      <c r="D23" s="388"/>
      <c r="E23" s="389"/>
      <c r="F23" s="389"/>
      <c r="G23" s="389"/>
      <c r="H23" s="389"/>
      <c r="I23" s="390"/>
      <c r="J23" s="409"/>
      <c r="K23" s="410"/>
      <c r="L23" s="411"/>
      <c r="M23" s="96"/>
      <c r="N23" s="1"/>
    </row>
    <row r="24" spans="1:14" ht="27" customHeight="1">
      <c r="A24" s="19"/>
      <c r="B24" s="13"/>
      <c r="C24" s="76"/>
      <c r="D24" s="403"/>
      <c r="E24" s="404"/>
      <c r="F24" s="404"/>
      <c r="G24" s="404"/>
      <c r="H24" s="404"/>
      <c r="I24" s="405"/>
      <c r="J24" s="412"/>
      <c r="K24" s="413"/>
      <c r="L24" s="414"/>
      <c r="M24" s="73"/>
      <c r="N24" s="1"/>
    </row>
    <row r="25" ht="15">
      <c r="A25" s="37" t="s">
        <v>140</v>
      </c>
    </row>
    <row r="26" ht="15">
      <c r="A26" s="11" t="s">
        <v>141</v>
      </c>
    </row>
    <row r="27" ht="15">
      <c r="A27" s="37" t="s">
        <v>142</v>
      </c>
    </row>
    <row r="28" ht="15">
      <c r="A28" s="37" t="s">
        <v>143</v>
      </c>
    </row>
  </sheetData>
  <mergeCells count="23">
    <mergeCell ref="J18:L18"/>
    <mergeCell ref="D19:I21"/>
    <mergeCell ref="J19:L21"/>
    <mergeCell ref="D22:I24"/>
    <mergeCell ref="J22:L24"/>
    <mergeCell ref="D14:I14"/>
    <mergeCell ref="D15:I15"/>
    <mergeCell ref="D16:I16"/>
    <mergeCell ref="A18:C18"/>
    <mergeCell ref="D18:I18"/>
    <mergeCell ref="D10:I10"/>
    <mergeCell ref="D11:I11"/>
    <mergeCell ref="D12:I12"/>
    <mergeCell ref="D13:I13"/>
    <mergeCell ref="D9:I9"/>
    <mergeCell ref="A2:C2"/>
    <mergeCell ref="D2:I2"/>
    <mergeCell ref="D3:I3"/>
    <mergeCell ref="D4:I4"/>
    <mergeCell ref="D5:I5"/>
    <mergeCell ref="D6:I6"/>
    <mergeCell ref="D7:I7"/>
    <mergeCell ref="D8:I8"/>
  </mergeCells>
  <printOptions/>
  <pageMargins left="0.23" right="0.2" top="0.34" bottom="0.41" header="0.23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4" sqref="F4"/>
    </sheetView>
  </sheetViews>
  <sheetFormatPr defaultColWidth="9.140625" defaultRowHeight="15"/>
  <cols>
    <col min="1" max="3" width="10.7109375" style="0" customWidth="1"/>
    <col min="4" max="4" width="87.7109375" style="0" bestFit="1" customWidth="1"/>
    <col min="5" max="5" width="9.8515625" style="0" customWidth="1"/>
  </cols>
  <sheetData>
    <row r="1" spans="1:4" ht="15.75" thickBot="1">
      <c r="A1" s="132"/>
      <c r="B1" s="132"/>
      <c r="C1" s="132"/>
      <c r="D1" s="132"/>
    </row>
    <row r="2" spans="1:4" ht="15">
      <c r="A2" s="415" t="s">
        <v>1</v>
      </c>
      <c r="B2" s="416"/>
      <c r="C2" s="417"/>
      <c r="D2" s="134" t="s">
        <v>0</v>
      </c>
    </row>
    <row r="3" spans="1:4" ht="15">
      <c r="A3" s="418" t="s">
        <v>2</v>
      </c>
      <c r="B3" s="419"/>
      <c r="C3" s="420"/>
      <c r="D3" s="128"/>
    </row>
    <row r="4" spans="1:4" ht="165">
      <c r="A4" s="130"/>
      <c r="B4" s="1"/>
      <c r="C4" s="131"/>
      <c r="D4" s="145" t="s">
        <v>178</v>
      </c>
    </row>
    <row r="5" spans="1:4" s="122" customFormat="1" ht="27.75" customHeight="1" thickBot="1">
      <c r="A5" s="137"/>
      <c r="B5" s="73"/>
      <c r="C5" s="138"/>
      <c r="D5" s="144" t="s">
        <v>176</v>
      </c>
    </row>
    <row r="6" spans="1:4" ht="30.75" customHeight="1">
      <c r="A6" s="135" t="s">
        <v>144</v>
      </c>
      <c r="B6" s="129"/>
      <c r="C6" s="133"/>
      <c r="D6" s="139" t="s">
        <v>6</v>
      </c>
    </row>
    <row r="7" spans="1:4" ht="15">
      <c r="A7" s="140"/>
      <c r="B7" s="1"/>
      <c r="C7" s="131"/>
      <c r="D7" s="128" t="s">
        <v>179</v>
      </c>
    </row>
    <row r="8" spans="1:4" ht="45">
      <c r="A8" s="130"/>
      <c r="B8" s="1"/>
      <c r="C8" s="131"/>
      <c r="D8" s="141" t="s">
        <v>177</v>
      </c>
    </row>
    <row r="9" ht="15">
      <c r="A9" s="136" t="s">
        <v>3</v>
      </c>
    </row>
    <row r="10" ht="15">
      <c r="A10" t="s">
        <v>4</v>
      </c>
    </row>
    <row r="11" ht="15">
      <c r="A11" t="s">
        <v>5</v>
      </c>
    </row>
    <row r="12" ht="15">
      <c r="A12" t="s">
        <v>7</v>
      </c>
    </row>
    <row r="13" ht="15">
      <c r="A13" t="s">
        <v>8</v>
      </c>
    </row>
    <row r="15" ht="15" customHeight="1">
      <c r="A15" s="136"/>
    </row>
    <row r="20" ht="15">
      <c r="D20" s="136"/>
    </row>
  </sheetData>
  <mergeCells count="2">
    <mergeCell ref="A2:C2"/>
    <mergeCell ref="A3:C3"/>
  </mergeCells>
  <printOptions/>
  <pageMargins left="0.75" right="0.75" top="0.24" bottom="0.25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Taschini</cp:lastModifiedBy>
  <cp:lastPrinted>2016-11-03T11:35:11Z</cp:lastPrinted>
  <dcterms:created xsi:type="dcterms:W3CDTF">2006-09-16T00:00:00Z</dcterms:created>
  <dcterms:modified xsi:type="dcterms:W3CDTF">2016-11-03T12:20:17Z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