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7430"/>
  <workbookPr autoCompressPictures="0"/>
  <bookViews>
    <workbookView xWindow="0" yWindow="0" windowWidth="28160" windowHeight="15740" tabRatio="463" activeTab="6"/>
  </bookViews>
  <sheets>
    <sheet name="pag. 1" sheetId="1" r:id="rId1"/>
    <sheet name="pag. 2 (2013)" sheetId="3" r:id="rId2"/>
    <sheet name="pag. 3 (2013)" sheetId="5" r:id="rId3"/>
    <sheet name="pag. 4" sheetId="6" r:id="rId4"/>
    <sheet name="pag. 5 (2013)" sheetId="8" r:id="rId5"/>
    <sheet name="pag. 6 (2013)" sheetId="10" r:id="rId6"/>
    <sheet name="pag. 7" sheetId="11"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8" i="10" l="1"/>
  <c r="J4" i="10"/>
  <c r="H15" i="8"/>
  <c r="H10" i="8"/>
  <c r="H9" i="8"/>
  <c r="H8" i="8"/>
  <c r="H7" i="8"/>
  <c r="I5" i="8"/>
  <c r="H5" i="8"/>
  <c r="J19" i="5"/>
  <c r="J18" i="5"/>
  <c r="J17" i="5"/>
  <c r="J16" i="5"/>
  <c r="J15" i="5"/>
  <c r="J14" i="5"/>
  <c r="J12" i="5"/>
  <c r="J11" i="5"/>
  <c r="J10" i="5"/>
  <c r="J7" i="5"/>
  <c r="H7" i="5"/>
  <c r="J6" i="5"/>
  <c r="H6" i="5"/>
  <c r="J5" i="5"/>
  <c r="H5" i="5"/>
  <c r="J4" i="5"/>
  <c r="H4" i="5"/>
  <c r="J16" i="3"/>
  <c r="J15" i="3"/>
  <c r="J14" i="3"/>
  <c r="J13" i="3"/>
</calcChain>
</file>

<file path=xl/sharedStrings.xml><?xml version="1.0" encoding="utf-8"?>
<sst xmlns="http://schemas.openxmlformats.org/spreadsheetml/2006/main" count="298" uniqueCount="228">
  <si>
    <t>Progetto Biomasse - schede tecniche per la raccolta dati</t>
  </si>
  <si>
    <t>TIPOLOGIA DI IMPIANTO</t>
  </si>
  <si>
    <t>BIOGAS</t>
  </si>
  <si>
    <t>Digestore anaerobico [1] :</t>
  </si>
  <si>
    <t>A umido o "Wet" (ST = 5÷10%), Bi-stadio, CSTR, in mesofilia (42°C)</t>
  </si>
  <si>
    <t>Denominazione impianto [2] :</t>
  </si>
  <si>
    <t xml:space="preserve">LIVENZA </t>
  </si>
  <si>
    <t>Anno di realizzazione [3] :</t>
  </si>
  <si>
    <t xml:space="preserve"> 24/10/2011</t>
  </si>
  <si>
    <t>PROFILO DELL'AZIENDA AGRICOLA</t>
  </si>
  <si>
    <t>Nome Impresa Agricola  [4] :</t>
  </si>
  <si>
    <t>Società Agricola Salgas s.s. di Andretta Filippo e C.</t>
  </si>
  <si>
    <t>Regime Fiscale [5]:</t>
  </si>
  <si>
    <t>Regime IVA [5]:</t>
  </si>
  <si>
    <r>
      <rPr>
        <b/>
        <sz val="11"/>
        <color indexed="8"/>
        <rFont val="Calibri"/>
        <charset val="134"/>
      </rPr>
      <t>Sede operativa</t>
    </r>
    <r>
      <rPr>
        <sz val="11"/>
        <color indexed="8"/>
        <rFont val="Calibri"/>
        <charset val="134"/>
      </rPr>
      <t>:</t>
    </r>
  </si>
  <si>
    <t>Via:</t>
  </si>
  <si>
    <t xml:space="preserve">G. Galilei </t>
  </si>
  <si>
    <t>n.</t>
  </si>
  <si>
    <t>Comune</t>
  </si>
  <si>
    <t>Località La Salute - San Stino di Livenza</t>
  </si>
  <si>
    <t>(    )</t>
  </si>
  <si>
    <t>VE</t>
  </si>
  <si>
    <r>
      <rPr>
        <b/>
        <sz val="11"/>
        <color indexed="8"/>
        <rFont val="Calibri"/>
        <charset val="134"/>
      </rPr>
      <t>Sede legale</t>
    </r>
    <r>
      <rPr>
        <sz val="11"/>
        <color indexed="8"/>
        <rFont val="Calibri"/>
        <charset val="134"/>
      </rPr>
      <t>:</t>
    </r>
  </si>
  <si>
    <t>Giotto</t>
  </si>
  <si>
    <t>Tombolo</t>
  </si>
  <si>
    <t>PD</t>
  </si>
  <si>
    <t xml:space="preserve">Recapiti : </t>
  </si>
  <si>
    <t>tel:</t>
  </si>
  <si>
    <t>049 59 68 779 (sede legale) / 339 34 291 33 (tecnico impianto, Michele Bellomo) / 338 15 115 44 (tecnico AIEL, Marco Mezzadri, responsabile monitoraggio ENAMA)</t>
  </si>
  <si>
    <t>sito internet:</t>
  </si>
  <si>
    <t>www.salgas.it</t>
  </si>
  <si>
    <t xml:space="preserve">Superficie agricola aziendale: [6] </t>
  </si>
  <si>
    <t>ha 309,5</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</si>
  <si>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</si>
  <si>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</si>
  <si>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</si>
  <si>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</si>
  <si>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</si>
  <si>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</si>
  <si>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</si>
  <si>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</si>
  <si>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</si>
  <si>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</si>
  <si>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</si>
  <si>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</si>
  <si>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</si>
  <si>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</si>
  <si>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</si>
  <si>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</si>
  <si>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</si>
  <si>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</si>
  <si>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Vendita energia elettrica  per trimestri [9a]</t>
  </si>
  <si>
    <t xml:space="preserve">Autoconsumo impianto [10] : </t>
  </si>
  <si>
    <t xml:space="preserve">Autoconsumo energia elettrica per trimestri [10a] : </t>
  </si>
  <si>
    <t xml:space="preserve">Destinazione dell'energia elettrica [11] : </t>
  </si>
  <si>
    <t>Cessione totale con meccanismo della Tariffa Omnicomprensiva</t>
  </si>
  <si>
    <t xml:space="preserve">Destinazione energia termica e percentuale di recupero su base annuale [12] : </t>
  </si>
  <si>
    <t xml:space="preserve">56,66 [%] </t>
  </si>
  <si>
    <t xml:space="preserve"> </t>
  </si>
  <si>
    <r>
      <rPr>
        <sz val="10"/>
        <color indexed="8"/>
        <rFont val="Calibri"/>
        <family val="2"/>
        <charset val="134"/>
      </rPr>
      <t>Potenza termica recuperabile da: primo stadio intercooler, olio, acqua di raffreddamento motore  (kW</t>
    </r>
    <r>
      <rPr>
        <vertAlign val="subscript"/>
        <sz val="10"/>
        <color indexed="8"/>
        <rFont val="Calibri"/>
        <family val="2"/>
        <charset val="134"/>
      </rPr>
      <t>th</t>
    </r>
    <r>
      <rPr>
        <sz val="10"/>
        <color indexed="8"/>
        <rFont val="Calibri"/>
        <family val="2"/>
        <charset val="134"/>
      </rPr>
      <t xml:space="preserve">) [12] : </t>
    </r>
  </si>
  <si>
    <r>
      <rPr>
        <sz val="11"/>
        <color indexed="8"/>
        <rFont val="Calibri"/>
        <charset val="134"/>
      </rPr>
      <t>586 [kW</t>
    </r>
    <r>
      <rPr>
        <vertAlign val="subscript"/>
        <sz val="11"/>
        <color indexed="8"/>
        <rFont val="Calibri"/>
        <family val="2"/>
        <charset val="134"/>
      </rPr>
      <t>th</t>
    </r>
    <r>
      <rPr>
        <sz val="11"/>
        <color indexed="8"/>
        <rFont val="Calibri"/>
        <charset val="134"/>
      </rPr>
      <t xml:space="preserve">] </t>
    </r>
  </si>
  <si>
    <r>
      <rPr>
        <sz val="10"/>
        <color indexed="8"/>
        <rFont val="Calibri"/>
        <family val="2"/>
        <charset val="134"/>
      </rPr>
      <t>Potenza termica impiegata per riscaldamento digestori inverno (kW</t>
    </r>
    <r>
      <rPr>
        <vertAlign val="subscript"/>
        <sz val="10"/>
        <color indexed="8"/>
        <rFont val="Calibri"/>
        <family val="2"/>
        <charset val="134"/>
      </rPr>
      <t>th</t>
    </r>
    <r>
      <rPr>
        <sz val="10"/>
        <color indexed="8"/>
        <rFont val="Calibri"/>
        <family val="2"/>
        <charset val="134"/>
      </rPr>
      <t xml:space="preserve">) (valore inf. - valore sup. - media stagionale - media annua) [12]: </t>
    </r>
  </si>
  <si>
    <r>
      <rPr>
        <sz val="10"/>
        <color indexed="8"/>
        <rFont val="Calibri"/>
        <family val="2"/>
        <charset val="134"/>
      </rPr>
      <t>Potenza termica impiegata per riscaldamento digestori estate (kW</t>
    </r>
    <r>
      <rPr>
        <vertAlign val="subscript"/>
        <sz val="10"/>
        <color indexed="8"/>
        <rFont val="Calibri"/>
        <family val="2"/>
        <charset val="134"/>
      </rPr>
      <t>th</t>
    </r>
    <r>
      <rPr>
        <sz val="10"/>
        <color indexed="8"/>
        <rFont val="Calibri"/>
        <family val="2"/>
        <charset val="134"/>
      </rPr>
      <t xml:space="preserve">) (valore inf. - valore sup. - media stagionale - media annua) [12] : </t>
    </r>
  </si>
  <si>
    <r>
      <rPr>
        <sz val="10"/>
        <color indexed="8"/>
        <rFont val="Calibri"/>
        <family val="2"/>
        <charset val="134"/>
      </rPr>
      <t xml:space="preserve"> Potenza termica impiegata per torre di desolforazione (kW</t>
    </r>
    <r>
      <rPr>
        <vertAlign val="subscript"/>
        <sz val="10"/>
        <color indexed="8"/>
        <rFont val="Calibri"/>
        <family val="2"/>
        <charset val="134"/>
      </rPr>
      <t>th</t>
    </r>
    <r>
      <rPr>
        <sz val="10"/>
        <color indexed="8"/>
        <rFont val="Calibri"/>
        <family val="2"/>
        <charset val="134"/>
      </rPr>
      <t xml:space="preserve">) [12] : </t>
    </r>
  </si>
  <si>
    <t xml:space="preserve">Potenza termica impiegata per frigoassorbitore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</si>
  <si>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</si>
  <si>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</si>
  <si>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</si>
  <si>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 xml:space="preserve">[9a] Produzione di EE immessa in rete (la cui vendita è riconosciuta dal GSE) per ogni trimestre  dell'anno solare precedente                                                                                                                                                                                                                                                                                                                                                                                                                     </t>
  </si>
  <si>
    <t>[10]  inserire la % di autoconsumo di energia elettrica dei servizi ausiliari d'impianto nei casi in cui questi sono alimentati dall'impianto stesso, incluse le perdite di trasformazione e di linea.</t>
  </si>
  <si>
    <t>[10a]  % di autoconsumo di energia elettrica su base trimestrale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</si>
  <si>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</si>
  <si>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</si>
  <si>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 xml:space="preserve">8,68 [%] </t>
  </si>
  <si>
    <r>
      <rPr>
        <sz val="11"/>
        <color indexed="8"/>
        <rFont val="Calibri"/>
        <charset val="134"/>
      </rPr>
      <t>60  [kW</t>
    </r>
    <r>
      <rPr>
        <vertAlign val="subscript"/>
        <sz val="11"/>
        <color indexed="8"/>
        <rFont val="Calibri"/>
        <family val="2"/>
        <charset val="134"/>
      </rPr>
      <t>th</t>
    </r>
    <r>
      <rPr>
        <sz val="11"/>
        <color indexed="8"/>
        <rFont val="Calibri"/>
        <charset val="134"/>
      </rPr>
      <t xml:space="preserve">] </t>
    </r>
  </si>
  <si>
    <r>
      <rPr>
        <sz val="11"/>
        <color indexed="8"/>
        <rFont val="Calibri"/>
        <charset val="134"/>
      </rPr>
      <t>47  [kW</t>
    </r>
    <r>
      <rPr>
        <vertAlign val="subscript"/>
        <sz val="11"/>
        <color indexed="8"/>
        <rFont val="Calibri"/>
        <family val="2"/>
        <charset val="134"/>
      </rPr>
      <t>th</t>
    </r>
    <r>
      <rPr>
        <sz val="11"/>
        <color indexed="8"/>
        <rFont val="Calibri"/>
        <charset val="134"/>
      </rPr>
      <t xml:space="preserve">] </t>
    </r>
  </si>
  <si>
    <t>CARATTERISTICHE DELLA FILIERA</t>
  </si>
  <si>
    <r>
      <rPr>
        <b/>
        <sz val="11"/>
        <color indexed="8"/>
        <rFont val="Calibri"/>
        <charset val="134"/>
      </rPr>
      <t xml:space="preserve">Materia prima utilizzata </t>
    </r>
    <r>
      <rPr>
        <b/>
        <sz val="11"/>
        <color indexed="8"/>
        <rFont val="Calibri"/>
        <charset val="134"/>
      </rPr>
      <t>[13]</t>
    </r>
  </si>
  <si>
    <t>Tipologia Aziendale</t>
  </si>
  <si>
    <t>Extra aziendale</t>
  </si>
  <si>
    <t>tot biomassa</t>
  </si>
  <si>
    <t>Resa biogas</t>
  </si>
  <si>
    <r>
      <rPr>
        <sz val="11"/>
        <color indexed="8"/>
        <rFont val="Calibri"/>
        <charset val="134"/>
      </rPr>
      <t xml:space="preserve"> CH</t>
    </r>
    <r>
      <rPr>
        <sz val="8"/>
        <color indexed="8"/>
        <rFont val="Calibri"/>
        <family val="2"/>
        <charset val="134"/>
      </rPr>
      <t>4</t>
    </r>
  </si>
  <si>
    <t>Colture Dedicate</t>
  </si>
  <si>
    <t>ha</t>
  </si>
  <si>
    <t>t tal quale</t>
  </si>
  <si>
    <t>resa   t/ha</t>
  </si>
  <si>
    <r>
      <rPr>
        <sz val="11"/>
        <color indexed="8"/>
        <rFont val="Calibri"/>
        <charset val="134"/>
      </rPr>
      <t>Nm</t>
    </r>
    <r>
      <rPr>
        <vertAlign val="superscript"/>
        <sz val="11"/>
        <color indexed="8"/>
        <rFont val="Calibri"/>
        <charset val="134"/>
      </rPr>
      <t>3</t>
    </r>
    <r>
      <rPr>
        <sz val="11"/>
        <color indexed="8"/>
        <rFont val="Calibri"/>
        <charset val="134"/>
      </rPr>
      <t>/t tal quale</t>
    </r>
  </si>
  <si>
    <t>%</t>
  </si>
  <si>
    <t>Silosorgo</t>
  </si>
  <si>
    <t>Insilato di orzo</t>
  </si>
  <si>
    <t>Effluenti Zootecnici</t>
  </si>
  <si>
    <t>n. capi [14]</t>
  </si>
  <si>
    <r>
      <rPr>
        <sz val="11"/>
        <color indexed="8"/>
        <rFont val="Calibri"/>
        <charset val="134"/>
      </rPr>
      <t>Letame (t</t>
    </r>
    <r>
      <rPr>
        <vertAlign val="subscript"/>
        <sz val="11"/>
        <color indexed="8"/>
        <rFont val="Calibri"/>
        <family val="2"/>
        <charset val="134"/>
      </rPr>
      <t>TQ</t>
    </r>
    <r>
      <rPr>
        <sz val="11"/>
        <color indexed="8"/>
        <rFont val="Calibri"/>
        <charset val="134"/>
      </rPr>
      <t>) [14a]</t>
    </r>
  </si>
  <si>
    <r>
      <rPr>
        <sz val="11"/>
        <color indexed="8"/>
        <rFont val="Calibri"/>
        <charset val="134"/>
      </rPr>
      <t>Resa Nm</t>
    </r>
    <r>
      <rPr>
        <vertAlign val="superscript"/>
        <sz val="11"/>
        <color indexed="8"/>
        <rFont val="Calibri"/>
        <charset val="134"/>
      </rPr>
      <t>3</t>
    </r>
    <r>
      <rPr>
        <sz val="11"/>
        <color indexed="8"/>
        <rFont val="Calibri"/>
        <charset val="134"/>
      </rPr>
      <t xml:space="preserve"> biogas/t</t>
    </r>
    <r>
      <rPr>
        <vertAlign val="subscript"/>
        <sz val="11"/>
        <color indexed="8"/>
        <rFont val="Calibri"/>
        <family val="2"/>
        <charset val="134"/>
      </rPr>
      <t>TQ</t>
    </r>
    <r>
      <rPr>
        <sz val="11"/>
        <color indexed="8"/>
        <rFont val="Calibri"/>
        <charset val="134"/>
      </rPr>
      <t xml:space="preserve"> [14b]</t>
    </r>
  </si>
  <si>
    <r>
      <rPr>
        <sz val="11"/>
        <color indexed="8"/>
        <rFont val="Calibri"/>
        <charset val="134"/>
      </rPr>
      <t>% CH</t>
    </r>
    <r>
      <rPr>
        <vertAlign val="subscript"/>
        <sz val="11"/>
        <color indexed="8"/>
        <rFont val="Calibri"/>
        <family val="2"/>
        <charset val="134"/>
      </rPr>
      <t>4</t>
    </r>
    <r>
      <rPr>
        <sz val="11"/>
        <color indexed="8"/>
        <rFont val="Calibri"/>
        <charset val="134"/>
      </rPr>
      <t xml:space="preserve"> [14c]</t>
    </r>
  </si>
  <si>
    <r>
      <rPr>
        <sz val="11"/>
        <color indexed="8"/>
        <rFont val="Calibri"/>
        <charset val="134"/>
      </rPr>
      <t>Liquame (t</t>
    </r>
    <r>
      <rPr>
        <vertAlign val="subscript"/>
        <sz val="11"/>
        <color indexed="8"/>
        <rFont val="Calibri"/>
        <family val="2"/>
        <charset val="134"/>
      </rPr>
      <t>TQ</t>
    </r>
    <r>
      <rPr>
        <sz val="11"/>
        <color indexed="8"/>
        <rFont val="Calibri"/>
        <charset val="134"/>
      </rPr>
      <t>) [14a]</t>
    </r>
  </si>
  <si>
    <t>bovini</t>
  </si>
  <si>
    <t>suini</t>
  </si>
  <si>
    <t>avicoli</t>
  </si>
  <si>
    <t>altro (specificare)</t>
  </si>
  <si>
    <t>Sottoprodotti</t>
  </si>
  <si>
    <r>
      <rPr>
        <sz val="11"/>
        <color indexed="8"/>
        <rFont val="Calibri"/>
        <charset val="134"/>
      </rPr>
      <t>[13] La resa  e la biomassa totale vengono calcolati automaticamente dal foglio di calcolo. I dati di produzione di biogas e contenuto in CH</t>
    </r>
    <r>
      <rPr>
        <vertAlign val="subscript"/>
        <sz val="11"/>
        <color indexed="8"/>
        <rFont val="Calibri"/>
        <family val="2"/>
        <charset val="134"/>
      </rPr>
      <t>4</t>
    </r>
    <r>
      <rPr>
        <sz val="11"/>
        <color indexed="8"/>
        <rFont val="Calibri"/>
        <charset val="134"/>
      </rPr>
      <t xml:space="preserve"> dell'insilato di mais e insilato di sorgo derivano da specifiche analisi condotte su campioni di tali biomasse aziendali. I dati di produzione di biogas e contenuto in CH</t>
    </r>
    <r>
      <rPr>
        <vertAlign val="subscript"/>
        <sz val="11"/>
        <color indexed="8"/>
        <rFont val="Calibri"/>
        <family val="2"/>
        <charset val="134"/>
      </rPr>
      <t>4</t>
    </r>
    <r>
      <rPr>
        <sz val="11"/>
        <color indexed="8"/>
        <rFont val="Calibri"/>
        <charset val="134"/>
      </rPr>
      <t xml:space="preserve"> dell'insilato di orzo derivano da dati bibliografici Tedeschi</t>
    </r>
  </si>
  <si>
    <t>[14] Consistenza media annua di capi</t>
  </si>
  <si>
    <t>[14a] Si è fatto riferimento ai dati del PUA.</t>
  </si>
  <si>
    <t>[14b] I dati di produzione di biogas del letame e del liquame derivano da specifiche analisi condotte su campioni di tali biomasse aziendali.</t>
  </si>
  <si>
    <r>
      <rPr>
        <sz val="11"/>
        <color indexed="8"/>
        <rFont val="Calibri"/>
        <charset val="134"/>
      </rPr>
      <t>[14c] I dati di produzione di contenuto in CH</t>
    </r>
    <r>
      <rPr>
        <vertAlign val="subscript"/>
        <sz val="11"/>
        <color indexed="8"/>
        <rFont val="Calibri"/>
        <family val="2"/>
        <charset val="134"/>
      </rPr>
      <t>4</t>
    </r>
    <r>
      <rPr>
        <sz val="11"/>
        <color indexed="8"/>
        <rFont val="Calibri"/>
        <charset val="134"/>
      </rPr>
      <t xml:space="preserve"> del letame e del liquame derivano da dati bibliografici Tedeschi</t>
    </r>
  </si>
  <si>
    <t>Silomais "standard"</t>
  </si>
  <si>
    <t>Silomais (grandine)</t>
  </si>
  <si>
    <t>CARATTERISTICHE COSTRUTTIVE DELL'IMPIANTO</t>
  </si>
  <si>
    <t>Descrizione</t>
  </si>
  <si>
    <t xml:space="preserve">Sistema di stoccaggio </t>
  </si>
  <si>
    <t>Sistema di alimentazione dell'impianto  [15]:</t>
  </si>
  <si>
    <r>
      <rPr>
        <b/>
        <sz val="11"/>
        <color indexed="8"/>
        <rFont val="Calibri"/>
        <charset val="134"/>
      </rPr>
      <t>Sistema di pretrattamento ingestato</t>
    </r>
    <r>
      <rPr>
        <sz val="11"/>
        <color indexed="8"/>
        <rFont val="Calibri"/>
        <charset val="134"/>
      </rPr>
      <t xml:space="preserve"> [16]: </t>
    </r>
    <r>
      <rPr>
        <sz val="10"/>
        <color indexed="8"/>
        <rFont val="Calibri"/>
        <family val="2"/>
        <charset val="134"/>
      </rPr>
      <t>Non è previsto alcun tipo di pre-trattamento specifico</t>
    </r>
  </si>
  <si>
    <r>
      <rPr>
        <b/>
        <sz val="11"/>
        <color indexed="8"/>
        <rFont val="Calibri"/>
        <charset val="134"/>
      </rPr>
      <t>Caratteristiche dei digestori</t>
    </r>
    <r>
      <rPr>
        <sz val="11"/>
        <color indexed="8"/>
        <rFont val="Calibri"/>
        <charset val="134"/>
      </rPr>
      <t xml:space="preserve">  [17]: </t>
    </r>
    <r>
      <rPr>
        <sz val="10"/>
        <color indexed="8"/>
        <rFont val="Calibri"/>
        <family val="2"/>
        <charset val="134"/>
      </rPr>
      <t>Impianto bi-stadio.  N°2 vasche gemelle. Ø = 26 m; Volume</t>
    </r>
    <r>
      <rPr>
        <vertAlign val="subscript"/>
        <sz val="10"/>
        <color indexed="8"/>
        <rFont val="Calibri"/>
        <family val="2"/>
        <charset val="134"/>
      </rPr>
      <t>utile</t>
    </r>
    <r>
      <rPr>
        <sz val="10"/>
        <color indexed="8"/>
        <rFont val="Calibri"/>
        <family val="2"/>
        <charset val="134"/>
      </rPr>
      <t xml:space="preserve"> = 2.920 m</t>
    </r>
    <r>
      <rPr>
        <vertAlign val="superscript"/>
        <sz val="10"/>
        <color indexed="8"/>
        <rFont val="Calibri"/>
        <family val="2"/>
        <charset val="134"/>
      </rPr>
      <t>3</t>
    </r>
    <r>
      <rPr>
        <sz val="10"/>
        <color indexed="8"/>
        <rFont val="Calibri"/>
        <family val="2"/>
        <charset val="134"/>
      </rPr>
      <t>;   H</t>
    </r>
    <r>
      <rPr>
        <vertAlign val="subscript"/>
        <sz val="10"/>
        <color indexed="8"/>
        <rFont val="Calibri"/>
        <family val="2"/>
        <charset val="134"/>
      </rPr>
      <t>utile</t>
    </r>
    <r>
      <rPr>
        <sz val="10"/>
        <color indexed="8"/>
        <rFont val="Calibri"/>
        <family val="2"/>
        <charset val="134"/>
      </rPr>
      <t xml:space="preserve"> = 5,35/6 m; Mesofilia (40-46 °C); Miscelatori a pale a lenta rotazione  (digestore 1 a tre assi; digestore 2 a 2 assi)</t>
    </r>
  </si>
  <si>
    <r>
      <rPr>
        <sz val="11"/>
        <color indexed="8"/>
        <rFont val="Calibri"/>
        <charset val="134"/>
      </rPr>
      <t xml:space="preserve">Dimensionamento delle vasche  [18]: </t>
    </r>
    <r>
      <rPr>
        <sz val="10"/>
        <color indexed="8"/>
        <rFont val="Calibri"/>
        <family val="2"/>
        <charset val="134"/>
      </rPr>
      <t>Due vasche gemelle; Ø = 36 metri; H</t>
    </r>
    <r>
      <rPr>
        <vertAlign val="subscript"/>
        <sz val="10"/>
        <color indexed="8"/>
        <rFont val="Calibri"/>
        <family val="2"/>
        <charset val="134"/>
      </rPr>
      <t>utile</t>
    </r>
    <r>
      <rPr>
        <sz val="10"/>
        <color indexed="8"/>
        <rFont val="Calibri"/>
        <family val="2"/>
        <charset val="134"/>
      </rPr>
      <t xml:space="preserve"> = 6 m; Volume</t>
    </r>
    <r>
      <rPr>
        <vertAlign val="subscript"/>
        <sz val="10"/>
        <color indexed="8"/>
        <rFont val="Calibri"/>
        <family val="2"/>
        <charset val="134"/>
      </rPr>
      <t>utile</t>
    </r>
    <r>
      <rPr>
        <sz val="10"/>
        <color indexed="8"/>
        <rFont val="Calibri"/>
        <family val="2"/>
        <charset val="134"/>
      </rPr>
      <t xml:space="preserve"> = 6.000 m</t>
    </r>
    <r>
      <rPr>
        <vertAlign val="superscript"/>
        <sz val="10"/>
        <color indexed="8"/>
        <rFont val="Calibri"/>
        <family val="2"/>
        <charset val="134"/>
      </rPr>
      <t>3</t>
    </r>
  </si>
  <si>
    <t xml:space="preserve">Sistema di desolforazione del biogas                                                                                                                                                                                                                             </t>
  </si>
  <si>
    <t xml:space="preserve">       </t>
  </si>
  <si>
    <r>
      <rPr>
        <b/>
        <sz val="11"/>
        <color indexed="8"/>
        <rFont val="Calibri"/>
        <charset val="134"/>
      </rPr>
      <t>Sistema di produzione di energia elettrica</t>
    </r>
    <r>
      <rPr>
        <sz val="11"/>
        <color indexed="8"/>
        <rFont val="Calibri"/>
        <charset val="134"/>
      </rPr>
      <t xml:space="preserve">  [19]: </t>
    </r>
    <r>
      <rPr>
        <sz val="10"/>
        <color indexed="8"/>
        <rFont val="Calibri"/>
        <family val="2"/>
        <charset val="134"/>
      </rPr>
      <t>Motore endotermico a ciclo Otto.</t>
    </r>
  </si>
  <si>
    <r>
      <rPr>
        <b/>
        <sz val="11"/>
        <color indexed="8"/>
        <rFont val="Calibri"/>
        <charset val="134"/>
      </rPr>
      <t>Sistema di produzione di energia termica e/o recupero di calore dall'impianto di cogenerazione</t>
    </r>
    <r>
      <rPr>
        <sz val="11"/>
        <color indexed="8"/>
        <rFont val="Calibri"/>
        <charset val="134"/>
      </rPr>
      <t xml:space="preserve"> [20]: </t>
    </r>
    <r>
      <rPr>
        <b/>
        <sz val="10"/>
        <color indexed="8"/>
        <rFont val="Calibri"/>
        <family val="2"/>
        <charset val="134"/>
      </rPr>
      <t>Dati generali circuito acqua calda</t>
    </r>
    <r>
      <rPr>
        <sz val="10"/>
        <color indexed="8"/>
        <rFont val="Calibri"/>
        <family val="2"/>
        <charset val="134"/>
      </rPr>
      <t>: Potenza termica complessiva kW</t>
    </r>
    <r>
      <rPr>
        <vertAlign val="subscript"/>
        <sz val="10"/>
        <color indexed="8"/>
        <rFont val="Calibri"/>
        <family val="2"/>
        <charset val="134"/>
      </rPr>
      <t>th</t>
    </r>
    <r>
      <rPr>
        <sz val="10"/>
        <color indexed="8"/>
        <rFont val="Calibri"/>
        <family val="2"/>
        <charset val="134"/>
      </rPr>
      <t xml:space="preserve"> 586; Temperatura di ritorno 65 °C; Temperatura di mandata 85 °C ; Portata nominale m³/h 25,2; Pressione nominale acqua calda bar 10. </t>
    </r>
    <r>
      <rPr>
        <b/>
        <sz val="10"/>
        <color indexed="8"/>
        <rFont val="Calibri"/>
        <family val="2"/>
        <charset val="134"/>
      </rPr>
      <t xml:space="preserve">Scambiatore di calore </t>
    </r>
    <r>
      <rPr>
        <b/>
        <i/>
        <sz val="10"/>
        <color indexed="8"/>
        <rFont val="Calibri"/>
        <family val="2"/>
        <charset val="134"/>
      </rPr>
      <t>intercooler</t>
    </r>
    <r>
      <rPr>
        <sz val="10"/>
        <color indexed="8"/>
        <rFont val="Calibri"/>
        <family val="2"/>
        <charset val="134"/>
      </rPr>
      <t xml:space="preserve"> ad alette (1° stadio). </t>
    </r>
    <r>
      <rPr>
        <b/>
        <sz val="10"/>
        <color indexed="8"/>
        <rFont val="Calibri"/>
        <family val="2"/>
        <charset val="134"/>
      </rPr>
      <t xml:space="preserve">Scambiatore di calore </t>
    </r>
    <r>
      <rPr>
        <b/>
        <i/>
        <sz val="10"/>
        <color indexed="8"/>
        <rFont val="Calibri"/>
        <family val="2"/>
        <charset val="134"/>
      </rPr>
      <t>intercooler</t>
    </r>
    <r>
      <rPr>
        <sz val="10"/>
        <color indexed="8"/>
        <rFont val="Calibri"/>
        <family val="2"/>
        <charset val="134"/>
      </rPr>
      <t xml:space="preserve"> ad alette (2° stadio: scambiatore intercooler a parte). </t>
    </r>
    <r>
      <rPr>
        <b/>
        <sz val="10"/>
        <color indexed="8"/>
        <rFont val="Calibri"/>
        <family val="2"/>
        <charset val="134"/>
      </rPr>
      <t>Scambiatore di calore olio</t>
    </r>
    <r>
      <rPr>
        <sz val="10"/>
        <color indexed="8"/>
        <rFont val="Calibri"/>
        <family val="2"/>
        <charset val="134"/>
      </rPr>
      <t xml:space="preserve"> a tubi. </t>
    </r>
    <r>
      <rPr>
        <b/>
        <sz val="10"/>
        <color indexed="8"/>
        <rFont val="Calibri"/>
        <family val="2"/>
        <charset val="134"/>
      </rPr>
      <t>Scambiatore di calore</t>
    </r>
    <r>
      <rPr>
        <sz val="10"/>
        <color indexed="8"/>
        <rFont val="Calibri"/>
        <family val="2"/>
        <charset val="134"/>
      </rPr>
      <t xml:space="preserve"> a piastre di interfaccia.</t>
    </r>
  </si>
  <si>
    <r>
      <rPr>
        <b/>
        <sz val="11"/>
        <color indexed="8"/>
        <rFont val="Calibri"/>
        <charset val="134"/>
      </rPr>
      <t>Rete di teleriscaldamento/raffrescamento</t>
    </r>
    <r>
      <rPr>
        <sz val="11"/>
        <color indexed="8"/>
        <rFont val="Calibri"/>
        <charset val="134"/>
      </rPr>
      <t xml:space="preserve"> [21]:  </t>
    </r>
    <r>
      <rPr>
        <sz val="10"/>
        <color indexed="8"/>
        <rFont val="Calibri"/>
        <family val="2"/>
        <charset val="134"/>
      </rPr>
      <t xml:space="preserve">Da realizzare solo su richiesta del Comune (San Stino di Livenza): attualemnte non presente; teleriscaldamento zona industriale "Zecchetto", loc. La Salute, San Stino di Livenza; lunghezza 1.000 ÷ 1.500 m </t>
    </r>
  </si>
  <si>
    <r>
      <rPr>
        <sz val="11"/>
        <color indexed="8"/>
        <rFont val="Calibri"/>
        <charset val="134"/>
      </rPr>
      <t>Dimensionamento delle vasche di lagunaggio e tempo di permanenza:</t>
    </r>
    <r>
      <rPr>
        <sz val="10"/>
        <color indexed="8"/>
        <rFont val="Calibri"/>
        <family val="2"/>
        <charset val="134"/>
      </rPr>
      <t xml:space="preserve"> Non presenti </t>
    </r>
  </si>
  <si>
    <r>
      <rPr>
        <sz val="11"/>
        <color indexed="8"/>
        <rFont val="Calibri"/>
        <charset val="134"/>
      </rPr>
      <t xml:space="preserve">Sistemi innovativi per l'ottimizzazione dell'uso del digestato [22]: </t>
    </r>
    <r>
      <rPr>
        <sz val="10"/>
        <color indexed="8"/>
        <rFont val="Calibri"/>
        <family val="2"/>
        <charset val="134"/>
      </rPr>
      <t>Non presenti</t>
    </r>
  </si>
  <si>
    <t>[15] Per continuo si intende a coclee e per discontinuo si  intende mediante macchine agricole</t>
  </si>
  <si>
    <t>[16] Se si specificarne la tipologia</t>
  </si>
  <si>
    <t>[17] Specificare le dimensioni dei digestori, se mono o pluri-stadio, a che temperatura lavorano i batteri, che tipo di pale per la movimentazione dell'ingestato sono impiegate, in che numero e il tempo di ritenzione dell'ingestato.</t>
  </si>
  <si>
    <t>[18] Specificare le misure delle vasche di stoccaggio della parte liquida del digestato.</t>
  </si>
  <si>
    <t>[19] Specificare tipologia di motori.</t>
  </si>
  <si>
    <t>[20] Breve descrizione del numero e tipologia degli scambiatori di calore</t>
  </si>
  <si>
    <t>[21] Specificare i destinatari dell'intervento e la lunghezza della rete.</t>
  </si>
  <si>
    <t>[22] 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</si>
  <si>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</si>
  <si>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</si>
  <si>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</si>
  <si>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</si>
  <si>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</si>
  <si>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</si>
  <si>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</si>
  <si>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</si>
  <si>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</si>
  <si>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</si>
  <si>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Costo servizio manutenzione biologia</t>
  </si>
  <si>
    <t>€/anno</t>
  </si>
  <si>
    <t>Costo servizio manutenzione impianto</t>
  </si>
  <si>
    <t>Costo servizio manutenzione cogeneratore</t>
  </si>
  <si>
    <t xml:space="preserve">Costo servizio manutenzione/assistenza complessiva  </t>
  </si>
  <si>
    <t>Numero di fermi ordinari</t>
  </si>
  <si>
    <t>totale ore/anno</t>
  </si>
  <si>
    <t xml:space="preserve">Numero di fermi straordinari </t>
  </si>
  <si>
    <t>Numero di fermi per cause terze [23a]</t>
  </si>
  <si>
    <r>
      <rPr>
        <sz val="11"/>
        <color indexed="8"/>
        <rFont val="Calibri"/>
        <charset val="134"/>
      </rPr>
      <t xml:space="preserve">n </t>
    </r>
    <r>
      <rPr>
        <b/>
        <sz val="11"/>
        <color indexed="8"/>
        <rFont val="Calibri"/>
        <charset val="134"/>
      </rPr>
      <t>15</t>
    </r>
  </si>
  <si>
    <t xml:space="preserve">Numero di riduzione potenza ordinari </t>
  </si>
  <si>
    <r>
      <rPr>
        <i/>
        <sz val="11"/>
        <color indexed="8"/>
        <rFont val="Calibri"/>
        <family val="2"/>
        <charset val="134"/>
      </rPr>
      <t xml:space="preserve">n </t>
    </r>
    <r>
      <rPr>
        <b/>
        <i/>
        <sz val="11"/>
        <color indexed="8"/>
        <rFont val="Calibri"/>
        <family val="2"/>
        <charset val="134"/>
      </rPr>
      <t>1</t>
    </r>
  </si>
  <si>
    <t xml:space="preserve">Numero di riduzione potenza straordinari </t>
  </si>
  <si>
    <r>
      <rPr>
        <i/>
        <sz val="11"/>
        <color indexed="8"/>
        <rFont val="Calibri"/>
        <family val="2"/>
        <charset val="134"/>
      </rPr>
      <t xml:space="preserve">Numero di riduzione potenza per cause terze </t>
    </r>
    <r>
      <rPr>
        <sz val="11"/>
        <color indexed="8"/>
        <rFont val="Calibri"/>
        <charset val="134"/>
      </rPr>
      <t>[23a]</t>
    </r>
  </si>
  <si>
    <r>
      <rPr>
        <i/>
        <sz val="11"/>
        <color indexed="8"/>
        <rFont val="Calibri"/>
        <family val="2"/>
        <charset val="134"/>
      </rPr>
      <t xml:space="preserve">n </t>
    </r>
    <r>
      <rPr>
        <b/>
        <i/>
        <sz val="11"/>
        <color indexed="8"/>
        <rFont val="Calibri"/>
        <family val="2"/>
        <charset val="134"/>
      </rPr>
      <t>0</t>
    </r>
  </si>
  <si>
    <t>h 0,0</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</si>
  <si>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</si>
  <si>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</si>
  <si>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</si>
  <si>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</si>
  <si>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</si>
  <si>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</si>
  <si>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</si>
  <si>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</si>
  <si>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</si>
  <si>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</si>
  <si>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</si>
  <si>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</si>
  <si>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</si>
  <si>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</si>
  <si>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</si>
  <si>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en. elettrica esercizio impianto [10]</t>
  </si>
  <si>
    <r>
      <rPr>
        <sz val="10"/>
        <color indexed="8"/>
        <rFont val="Calibri"/>
        <family val="2"/>
        <charset val="134"/>
      </rPr>
      <t>energia termica per altri usi (prod. biogas) (kWh</t>
    </r>
    <r>
      <rPr>
        <vertAlign val="subscript"/>
        <sz val="10"/>
        <color indexed="8"/>
        <rFont val="Calibri"/>
        <family val="2"/>
        <charset val="134"/>
      </rPr>
      <t>th</t>
    </r>
    <r>
      <rPr>
        <sz val="10"/>
        <color indexed="8"/>
        <rFont val="Calibri"/>
        <family val="2"/>
        <charset val="134"/>
      </rPr>
      <t>/a)</t>
    </r>
  </si>
  <si>
    <t>energia termica per usi aziendali</t>
  </si>
  <si>
    <t>[23] Il numero di capi viene preso automaticamente dal campo numerato 14 (pag. 3)</t>
  </si>
  <si>
    <t>[23a] Cause terze: si intendono problemi a carico della rete elettrica (es. sbalzi tensione)</t>
  </si>
  <si>
    <t>[24] Descrivere se e in che maniera viene separata la parte solida da quella liquida e la loro destinazione.</t>
  </si>
  <si>
    <r>
      <rPr>
        <sz val="11"/>
        <color indexed="8"/>
        <rFont val="Calibri"/>
        <charset val="134"/>
      </rPr>
      <t xml:space="preserve">h </t>
    </r>
    <r>
      <rPr>
        <b/>
        <sz val="11"/>
        <color indexed="8"/>
        <rFont val="Calibri"/>
        <charset val="134"/>
      </rPr>
      <t>31,4</t>
    </r>
  </si>
  <si>
    <r>
      <rPr>
        <sz val="11"/>
        <color indexed="8"/>
        <rFont val="Calibri"/>
        <charset val="134"/>
      </rPr>
      <t xml:space="preserve">n </t>
    </r>
    <r>
      <rPr>
        <b/>
        <sz val="11"/>
        <color indexed="8"/>
        <rFont val="Calibri"/>
        <charset val="134"/>
      </rPr>
      <t>31</t>
    </r>
  </si>
  <si>
    <r>
      <rPr>
        <sz val="11"/>
        <color indexed="8"/>
        <rFont val="Calibri"/>
        <charset val="134"/>
      </rPr>
      <t>h</t>
    </r>
    <r>
      <rPr>
        <b/>
        <sz val="11"/>
        <color indexed="8"/>
        <rFont val="Calibri"/>
        <charset val="134"/>
      </rPr>
      <t xml:space="preserve"> 24,5</t>
    </r>
  </si>
  <si>
    <r>
      <rPr>
        <sz val="11"/>
        <color indexed="8"/>
        <rFont val="Calibri"/>
        <charset val="134"/>
      </rPr>
      <t xml:space="preserve">n </t>
    </r>
    <r>
      <rPr>
        <b/>
        <sz val="11"/>
        <color indexed="8"/>
        <rFont val="Calibri"/>
        <charset val="134"/>
      </rPr>
      <t>28</t>
    </r>
  </si>
  <si>
    <r>
      <rPr>
        <sz val="11"/>
        <color indexed="8"/>
        <rFont val="Calibri"/>
        <charset val="134"/>
      </rPr>
      <t xml:space="preserve">h </t>
    </r>
    <r>
      <rPr>
        <b/>
        <sz val="11"/>
        <color indexed="8"/>
        <rFont val="Calibri"/>
        <charset val="134"/>
      </rPr>
      <t>25,4</t>
    </r>
  </si>
  <si>
    <t>h 5,0</t>
  </si>
  <si>
    <t>n 2</t>
  </si>
  <si>
    <t>h 6,4</t>
  </si>
  <si>
    <r>
      <rPr>
        <sz val="9"/>
        <color indexed="8"/>
        <rFont val="Calibri"/>
        <family val="2"/>
        <charset val="134"/>
      </rPr>
      <t>Il digestato prodotto (31.650 t) subisce separazione solido/liquido con separatore S/L a compressione elicoidale (marca FAN).  S</t>
    </r>
    <r>
      <rPr>
        <vertAlign val="subscript"/>
        <sz val="9"/>
        <color indexed="8"/>
        <rFont val="Calibri"/>
        <family val="2"/>
        <charset val="134"/>
      </rPr>
      <t>digestato</t>
    </r>
    <r>
      <rPr>
        <sz val="9"/>
        <color indexed="8"/>
        <rFont val="Calibri"/>
        <family val="2"/>
        <charset val="134"/>
      </rPr>
      <t xml:space="preserve">  (4.096 t) viene ceduto all'Az. Agr. Luigi (azienda zootecnica fornitrice degli effluenti di allevamento) che utilizza tale matetiale come fertilizzante con proprietà ammendanti nei terreni dislocati ad una distanza maggiore dal centro aziendale. L</t>
    </r>
    <r>
      <rPr>
        <vertAlign val="subscript"/>
        <sz val="9"/>
        <color indexed="8"/>
        <rFont val="Calibri"/>
        <family val="2"/>
        <charset val="134"/>
      </rPr>
      <t>digestato</t>
    </r>
    <r>
      <rPr>
        <sz val="9"/>
        <color indexed="8"/>
        <rFont val="Calibri"/>
        <family val="2"/>
        <charset val="134"/>
      </rPr>
      <t xml:space="preserve"> (27.550 t) viene utilizzato sui terreni dell'Az. Agr. Salgas (306,5 ha) come fertilizzante con proprietà di concime ammoniacale (a pronta disponibilità) sui terreni destinati a coltivazione delle colture dedicate</t>
    </r>
  </si>
  <si>
    <t xml:space="preserve">autoconsumi en. elettrica aziendali </t>
  </si>
  <si>
    <r>
      <rPr>
        <sz val="11"/>
        <color indexed="8"/>
        <rFont val="Calibri"/>
        <charset val="134"/>
      </rPr>
      <t>energia termica per mesofilia digestore (kWh</t>
    </r>
    <r>
      <rPr>
        <vertAlign val="subscript"/>
        <sz val="11"/>
        <color indexed="8"/>
        <rFont val="Calibri"/>
        <family val="2"/>
        <charset val="134"/>
      </rPr>
      <t>th</t>
    </r>
    <r>
      <rPr>
        <sz val="11"/>
        <color indexed="8"/>
        <rFont val="Calibri"/>
        <charset val="134"/>
      </rPr>
      <t>)</t>
    </r>
  </si>
  <si>
    <t>ANALISI COSTI BENEFICI</t>
  </si>
  <si>
    <t>Costi di investimento</t>
  </si>
  <si>
    <t xml:space="preserve"> €</t>
  </si>
  <si>
    <t>Costi di esercizio [25]</t>
  </si>
  <si>
    <t>Full service cogeneratore</t>
  </si>
  <si>
    <t>Monitoraggio biologia</t>
  </si>
  <si>
    <t>Riparazioni manutenzioni (manutenzione impianto)</t>
  </si>
  <si>
    <t>Costo personale/manodopera</t>
  </si>
  <si>
    <t>Biomasse vegetali dedicate</t>
  </si>
  <si>
    <t>Liquame e letame bovino(incluso trasporto all'impianto di digestione anaerobica)</t>
  </si>
  <si>
    <r>
      <rPr>
        <i/>
        <sz val="10"/>
        <color indexed="8"/>
        <rFont val="Calibri"/>
        <family val="2"/>
        <charset val="134"/>
      </rPr>
      <t>Costi spandimento frazione L</t>
    </r>
    <r>
      <rPr>
        <i/>
        <vertAlign val="subscript"/>
        <sz val="10"/>
        <color indexed="8"/>
        <rFont val="Calibri"/>
        <family val="2"/>
        <charset val="134"/>
      </rPr>
      <t>digestato</t>
    </r>
  </si>
  <si>
    <r>
      <rPr>
        <i/>
        <sz val="10"/>
        <color indexed="8"/>
        <rFont val="Calibri"/>
        <family val="2"/>
        <charset val="134"/>
      </rPr>
      <t>Costi spandimento frazione S</t>
    </r>
    <r>
      <rPr>
        <i/>
        <vertAlign val="subscript"/>
        <sz val="10"/>
        <color indexed="8"/>
        <rFont val="Calibri"/>
        <family val="2"/>
        <charset val="134"/>
      </rPr>
      <t>digestato</t>
    </r>
  </si>
  <si>
    <t>Gasolio, lubrificanti ,materiali di consumo</t>
  </si>
  <si>
    <t>Costo polizza fidejussoria (Regione Veneto per dismissione impianto)</t>
  </si>
  <si>
    <t>Costo polizza assicurativa</t>
  </si>
  <si>
    <t>Costi gestione servizio vendita energia, CV e/o amministrativi [26]:</t>
  </si>
  <si>
    <t>Mancato ricavo per consumi elettrici ausiliari</t>
  </si>
  <si>
    <t>Mancato reddito per SAU impianto</t>
  </si>
  <si>
    <t>Importo e tipologia di finanziamento [27]: contributo in conto capitale non superiore al 40% del costo totale ammissibile dell'investimento, calcolato al netto delle imposte dovute e non superiore a 500.000,00 €</t>
  </si>
  <si>
    <t>€</t>
  </si>
  <si>
    <t>Tempo di rientro dell'investimento</t>
  </si>
  <si>
    <t>anni</t>
  </si>
  <si>
    <t>QUADRO NORMATIVO</t>
  </si>
  <si>
    <t>Autorizzazioni ottenute per costruire ed avviare l'impianto [28]:</t>
  </si>
  <si>
    <r>
      <rPr>
        <sz val="8"/>
        <color indexed="8"/>
        <rFont val="Calibri"/>
        <family val="2"/>
        <charset val="134"/>
      </rPr>
      <t>Prescrizioni per la costruzione e l'esercizio dell'impianto di biogas della Soc. Agricola Salgas s.s. (</t>
    </r>
    <r>
      <rPr>
        <b/>
        <sz val="8"/>
        <color indexed="8"/>
        <rFont val="Calibri"/>
        <family val="2"/>
        <charset val="134"/>
      </rPr>
      <t>DGR Regione Veneto n. 1717, 29.06.2010</t>
    </r>
    <r>
      <rPr>
        <sz val="8"/>
        <color indexed="8"/>
        <rFont val="Calibri"/>
        <family val="2"/>
        <charset val="134"/>
      </rPr>
      <t xml:space="preserve">) - Parere di conformità dell’impianto per la prevenzione degli incendi, rilasciato dal </t>
    </r>
    <r>
      <rPr>
        <b/>
        <sz val="8"/>
        <color indexed="8"/>
        <rFont val="Calibri"/>
        <family val="2"/>
        <charset val="134"/>
      </rPr>
      <t>Comando provinciale dei Vigili del Fuoco di Venezia</t>
    </r>
    <r>
      <rPr>
        <sz val="8"/>
        <color indexed="8"/>
        <rFont val="Calibri"/>
        <family val="2"/>
        <charset val="134"/>
      </rPr>
      <t xml:space="preserve"> (protocollo n. 9864, 12/04/2010) - Parere tecnico del</t>
    </r>
    <r>
      <rPr>
        <b/>
        <sz val="8"/>
        <color indexed="8"/>
        <rFont val="Calibri"/>
        <family val="2"/>
        <charset val="134"/>
      </rPr>
      <t xml:space="preserve"> Consorzio di Bonifica Pianura Veneta tra Livenza e Tagliamento</t>
    </r>
    <r>
      <rPr>
        <sz val="8"/>
        <color indexed="8"/>
        <rFont val="Calibri"/>
        <family val="2"/>
        <charset val="134"/>
      </rPr>
      <t xml:space="preserve"> (nota prot. n. 382/02, 19/01/2010 e nota prot. n. 143330/48.24, 15/03/2010) - Parere della </t>
    </r>
    <r>
      <rPr>
        <b/>
        <sz val="8"/>
        <color indexed="8"/>
        <rFont val="Calibri"/>
        <family val="2"/>
        <charset val="134"/>
      </rPr>
      <t>Provincia di Venezia, Servizio Pianificazione Territoriale e Urbanistica</t>
    </r>
    <r>
      <rPr>
        <sz val="8"/>
        <color indexed="8"/>
        <rFont val="Calibri"/>
        <family val="2"/>
        <charset val="134"/>
      </rPr>
      <t xml:space="preserve"> (nota prot. n. 259590/48.24, 10/05/2010) - Parere del </t>
    </r>
    <r>
      <rPr>
        <b/>
        <sz val="8"/>
        <color indexed="8"/>
        <rFont val="Calibri"/>
        <family val="2"/>
        <charset val="134"/>
      </rPr>
      <t>Ministero dello Sviluppo Economico, Comunicazioni, Ispettorato Territoriale Veneto</t>
    </r>
    <r>
      <rPr>
        <sz val="8"/>
        <color indexed="8"/>
        <rFont val="Calibri"/>
        <family val="2"/>
        <charset val="134"/>
      </rPr>
      <t xml:space="preserve"> (nota prot.  n. 254088/48.24, 06/05/2010) - Parere della </t>
    </r>
    <r>
      <rPr>
        <b/>
        <sz val="8"/>
        <color indexed="8"/>
        <rFont val="Calibri"/>
        <family val="2"/>
        <charset val="134"/>
      </rPr>
      <t xml:space="preserve">Soprintendenza per i Beni Archeologici del Veneto </t>
    </r>
    <r>
      <rPr>
        <sz val="8"/>
        <color indexed="8"/>
        <rFont val="Calibri"/>
        <family val="2"/>
        <charset val="134"/>
      </rPr>
      <t xml:space="preserve">(nota prot. n. 72405/48.24, 08/02/2010) - Parere della </t>
    </r>
    <r>
      <rPr>
        <b/>
        <sz val="8"/>
        <color indexed="8"/>
        <rFont val="Calibri"/>
        <family val="2"/>
        <charset val="134"/>
      </rPr>
      <t>Direzione pianificazione Territoriale e Parchi</t>
    </r>
    <r>
      <rPr>
        <sz val="8"/>
        <color indexed="8"/>
        <rFont val="Calibri"/>
        <family val="2"/>
        <charset val="134"/>
      </rPr>
      <t xml:space="preserve"> (nota prot. n. 650572/57.10, 24/11/2009) - </t>
    </r>
  </si>
  <si>
    <t>Autorizzazioni ottenute per l'impiego di sottoprodotti/rifiuti</t>
  </si>
  <si>
    <r>
      <rPr>
        <sz val="9"/>
        <color indexed="8"/>
        <rFont val="Calibri"/>
        <family val="2"/>
        <charset val="134"/>
      </rPr>
      <t xml:space="preserve">Attualmente </t>
    </r>
    <r>
      <rPr>
        <b/>
        <u/>
        <sz val="9"/>
        <color indexed="8"/>
        <rFont val="Calibri"/>
        <family val="2"/>
        <charset val="134"/>
      </rPr>
      <t>non</t>
    </r>
    <r>
      <rPr>
        <sz val="9"/>
        <color indexed="8"/>
        <rFont val="Calibri"/>
        <family val="2"/>
        <charset val="134"/>
      </rPr>
      <t xml:space="preserve"> si utilizzano sottoprodotti in digestione anaerobica, ad eccezione degli </t>
    </r>
    <r>
      <rPr>
        <b/>
        <sz val="9"/>
        <color indexed="8"/>
        <rFont val="Calibri"/>
        <family val="2"/>
        <charset val="134"/>
      </rPr>
      <t>effluenti di allevamento</t>
    </r>
    <r>
      <rPr>
        <sz val="9"/>
        <color indexed="8"/>
        <rFont val="Calibri"/>
        <family val="2"/>
        <charset val="134"/>
      </rPr>
      <t xml:space="preserve"> conferiti dall'annessa azienda Agricola Luigi, la cui fonitura è regolata dall'idonea contrattualistica (contratto tipo approvato con D.G.R.V. n. 1620/2009)</t>
    </r>
  </si>
  <si>
    <t>[25] Inserire il dettaglio delle principali voci di costo per l'esercizio dell'impianto.</t>
  </si>
  <si>
    <t>[26] Indicare i costi per i servizi di consulenza offerti da società specializzate per i servizi amministrativi (GSE, AEEG, ecc.).</t>
  </si>
  <si>
    <t>[27] Specificare la natura del contributo pubblico</t>
  </si>
  <si>
    <t>[28]Breve descrizione dei processi burocratici più importanti.</t>
  </si>
  <si>
    <t>NOTE TECNICHE PIANO DI MONITORAGGIO</t>
  </si>
  <si>
    <t>Descrizione [29]</t>
  </si>
  <si>
    <r>
      <rPr>
        <sz val="9"/>
        <color indexed="8"/>
        <rFont val="Calibri"/>
        <family val="2"/>
        <charset val="134"/>
      </rPr>
      <t xml:space="preserve">1) Raccolta ed elaborazione di dati di carattere tecnico, economico ed ambientale relativi all'impianto di biogas forniti ad ENAMA, sulla base della presente scheda.
2) Installazione di idoneo dispositivo per il monitoraggio in continuo dell’energia elettrica (E.E.) prodotta.
3) Raccolta ed elaborazione dei dati di produzionee dei consumi dell'E.E. su base mensile, trimestrale e annuale ed elaborazione e aggiornamento di un grafico relativo all'andamento della produzione di E.E. e dei consumi di E.E. dell’impianto per poterne valutare l’incidenza, su base mensile per anno di monitoraggio: </t>
    </r>
    <r>
      <rPr>
        <i/>
        <sz val="9"/>
        <color indexed="8"/>
        <rFont val="Calibri"/>
        <family val="2"/>
        <charset val="134"/>
      </rPr>
      <t>report</t>
    </r>
    <r>
      <rPr>
        <sz val="9"/>
        <color indexed="8"/>
        <rFont val="Calibri"/>
        <family val="2"/>
        <charset val="134"/>
      </rPr>
      <t>(in corso di stesura) riportante i dati raccolti ed elaborati e le relative analisi (E.E. prodotta</t>
    </r>
    <r>
      <rPr>
        <b/>
        <u/>
        <sz val="9"/>
        <color indexed="8"/>
        <rFont val="Calibri"/>
        <family val="2"/>
        <charset val="134"/>
      </rPr>
      <t xml:space="preserve"> anno 2012</t>
    </r>
    <r>
      <rPr>
        <sz val="9"/>
        <color indexed="8"/>
        <rFont val="Calibri"/>
        <family val="2"/>
        <charset val="134"/>
      </rPr>
      <t>:</t>
    </r>
    <r>
      <rPr>
        <b/>
        <sz val="9"/>
        <color indexed="8"/>
        <rFont val="Calibri"/>
        <family val="2"/>
        <charset val="134"/>
      </rPr>
      <t xml:space="preserve"> 8.643 MWh</t>
    </r>
    <r>
      <rPr>
        <b/>
        <vertAlign val="subscript"/>
        <sz val="9"/>
        <color indexed="8"/>
        <rFont val="Calibri"/>
        <family val="2"/>
        <charset val="134"/>
      </rPr>
      <t>e</t>
    </r>
    <r>
      <rPr>
        <sz val="9"/>
        <color indexed="8"/>
        <rFont val="Calibri"/>
        <family val="2"/>
        <charset val="134"/>
      </rPr>
      <t xml:space="preserve">; E.E. immessa in rete </t>
    </r>
    <r>
      <rPr>
        <b/>
        <u/>
        <sz val="9"/>
        <color indexed="8"/>
        <rFont val="Calibri"/>
        <family val="2"/>
        <charset val="134"/>
      </rPr>
      <t>anno 2012</t>
    </r>
    <r>
      <rPr>
        <sz val="9"/>
        <color indexed="8"/>
        <rFont val="Calibri"/>
        <family val="2"/>
        <charset val="134"/>
      </rPr>
      <t xml:space="preserve">: </t>
    </r>
    <r>
      <rPr>
        <b/>
        <sz val="9"/>
        <color indexed="8"/>
        <rFont val="Calibri"/>
        <family val="2"/>
        <charset val="134"/>
      </rPr>
      <t>7.894 MWh</t>
    </r>
    <r>
      <rPr>
        <b/>
        <vertAlign val="subscript"/>
        <sz val="9"/>
        <color indexed="8"/>
        <rFont val="Calibri"/>
        <family val="2"/>
        <charset val="134"/>
      </rPr>
      <t>e</t>
    </r>
    <r>
      <rPr>
        <sz val="9"/>
        <color indexed="8"/>
        <rFont val="Calibri"/>
        <family val="2"/>
        <charset val="134"/>
      </rPr>
      <t xml:space="preserve">; percentuale dell'E.E. assorbita dai servivi ausiliari, dalle perdite di linea e dalle perdite di rete nei trasformatori principali </t>
    </r>
    <r>
      <rPr>
        <b/>
        <u/>
        <sz val="9"/>
        <color indexed="8"/>
        <rFont val="Calibri"/>
        <family val="2"/>
        <charset val="134"/>
      </rPr>
      <t>anno 2012</t>
    </r>
    <r>
      <rPr>
        <sz val="9"/>
        <color indexed="8"/>
        <rFont val="Calibri"/>
        <family val="2"/>
        <charset val="134"/>
      </rPr>
      <t xml:space="preserve">: </t>
    </r>
    <r>
      <rPr>
        <b/>
        <sz val="9"/>
        <color indexed="8"/>
        <rFont val="Calibri"/>
        <family val="2"/>
        <charset val="134"/>
      </rPr>
      <t>8,67%</t>
    </r>
    <r>
      <rPr>
        <sz val="9"/>
        <color indexed="8"/>
        <rFont val="Calibri"/>
        <family val="2"/>
        <charset val="134"/>
      </rPr>
      <t xml:space="preserve">. E.E. prodotta </t>
    </r>
    <r>
      <rPr>
        <b/>
        <u/>
        <sz val="9"/>
        <color indexed="8"/>
        <rFont val="Calibri"/>
        <family val="2"/>
        <charset val="134"/>
      </rPr>
      <t>anno 2013</t>
    </r>
    <r>
      <rPr>
        <sz val="9"/>
        <color indexed="8"/>
        <rFont val="Calibri"/>
        <family val="2"/>
        <charset val="134"/>
      </rPr>
      <t xml:space="preserve">: </t>
    </r>
    <r>
      <rPr>
        <b/>
        <sz val="9"/>
        <color indexed="8"/>
        <rFont val="Calibri"/>
        <family val="2"/>
        <charset val="134"/>
      </rPr>
      <t>8.613 MWh</t>
    </r>
    <r>
      <rPr>
        <b/>
        <vertAlign val="subscript"/>
        <sz val="9"/>
        <color indexed="8"/>
        <rFont val="Calibri"/>
        <family val="2"/>
        <charset val="134"/>
      </rPr>
      <t>e</t>
    </r>
    <r>
      <rPr>
        <sz val="9"/>
        <color indexed="8"/>
        <rFont val="Calibri"/>
        <family val="2"/>
        <charset val="134"/>
      </rPr>
      <t>; E.E. immessa in rete</t>
    </r>
    <r>
      <rPr>
        <b/>
        <sz val="9"/>
        <color indexed="8"/>
        <rFont val="Calibri"/>
        <family val="2"/>
        <charset val="134"/>
      </rPr>
      <t xml:space="preserve"> </t>
    </r>
    <r>
      <rPr>
        <b/>
        <u/>
        <sz val="9"/>
        <color indexed="8"/>
        <rFont val="Calibri"/>
        <family val="2"/>
        <charset val="134"/>
      </rPr>
      <t>anno 2013</t>
    </r>
    <r>
      <rPr>
        <sz val="9"/>
        <color indexed="8"/>
        <rFont val="Calibri"/>
        <family val="2"/>
        <charset val="134"/>
      </rPr>
      <t>:</t>
    </r>
    <r>
      <rPr>
        <b/>
        <sz val="9"/>
        <color indexed="8"/>
        <rFont val="Calibri"/>
        <family val="2"/>
        <charset val="134"/>
      </rPr>
      <t xml:space="preserve"> 7.865 MWh</t>
    </r>
    <r>
      <rPr>
        <b/>
        <vertAlign val="subscript"/>
        <sz val="9"/>
        <color indexed="8"/>
        <rFont val="Calibri"/>
        <family val="2"/>
        <charset val="134"/>
      </rPr>
      <t>e</t>
    </r>
    <r>
      <rPr>
        <sz val="9"/>
        <color indexed="8"/>
        <rFont val="Calibri"/>
        <family val="2"/>
        <charset val="134"/>
      </rPr>
      <t>; percentuale dell'E.E. assorbita dai servivi ausiliari, dalle perdite di linea e dalle perdite di rete nei trasformatori principali</t>
    </r>
    <r>
      <rPr>
        <b/>
        <u/>
        <sz val="9"/>
        <color indexed="8"/>
        <rFont val="Calibri"/>
        <family val="2"/>
        <charset val="134"/>
      </rPr>
      <t xml:space="preserve"> anno 2013</t>
    </r>
    <r>
      <rPr>
        <sz val="9"/>
        <color indexed="8"/>
        <rFont val="Calibri"/>
        <family val="2"/>
        <charset val="134"/>
      </rPr>
      <t xml:space="preserve">: </t>
    </r>
    <r>
      <rPr>
        <b/>
        <sz val="9"/>
        <color indexed="8"/>
        <rFont val="Calibri"/>
        <family val="2"/>
        <charset val="134"/>
      </rPr>
      <t>8,68%</t>
    </r>
    <r>
      <rPr>
        <sz val="9"/>
        <color indexed="8"/>
        <rFont val="Calibri"/>
        <family val="2"/>
        <charset val="134"/>
      </rPr>
      <t xml:space="preserve">).
</t>
    </r>
    <r>
      <rPr>
        <sz val="9"/>
        <rFont val="Calibri"/>
        <family val="2"/>
        <charset val="134"/>
      </rPr>
      <t xml:space="preserve">4) Raccolta dei dati di produzione dell'E.T. a scala annuale e dell'utilizzo di E.T. a scala semestrale (periodo autunno-inverno e primavera-estate) ed elaborazione di un grafico relativo all'andamento della produzione e utilizzo di E.T. su base semestrale: </t>
    </r>
    <r>
      <rPr>
        <i/>
        <sz val="9"/>
        <rFont val="Calibri"/>
        <family val="2"/>
        <charset val="134"/>
      </rPr>
      <t>report</t>
    </r>
    <r>
      <rPr>
        <sz val="9"/>
        <rFont val="Calibri"/>
        <family val="2"/>
        <charset val="134"/>
      </rPr>
      <t xml:space="preserve"> (in corso di stesura) riportante i dati raccolti ed elaborati e le relative analisi (E.T. prodotta </t>
    </r>
    <r>
      <rPr>
        <b/>
        <u/>
        <sz val="9"/>
        <rFont val="Calibri"/>
        <family val="2"/>
        <charset val="134"/>
      </rPr>
      <t>anno 2012</t>
    </r>
    <r>
      <rPr>
        <sz val="9"/>
        <rFont val="Calibri"/>
        <family val="2"/>
        <charset val="134"/>
      </rPr>
      <t xml:space="preserve">: </t>
    </r>
    <r>
      <rPr>
        <b/>
        <sz val="9"/>
        <rFont val="Calibri"/>
        <family val="2"/>
        <charset val="134"/>
      </rPr>
      <t>5.065 MWh</t>
    </r>
    <r>
      <rPr>
        <b/>
        <vertAlign val="subscript"/>
        <sz val="9"/>
        <rFont val="Calibri"/>
        <family val="2"/>
        <charset val="134"/>
      </rPr>
      <t>th</t>
    </r>
    <r>
      <rPr>
        <sz val="9"/>
        <rFont val="Calibri"/>
        <family val="2"/>
        <charset val="134"/>
      </rPr>
      <t>; E.T. prodotta</t>
    </r>
    <r>
      <rPr>
        <b/>
        <sz val="9"/>
        <rFont val="Calibri"/>
        <family val="2"/>
        <charset val="134"/>
      </rPr>
      <t xml:space="preserve"> </t>
    </r>
    <r>
      <rPr>
        <b/>
        <u/>
        <sz val="9"/>
        <rFont val="Calibri"/>
        <family val="2"/>
        <charset val="134"/>
      </rPr>
      <t>anno 2013</t>
    </r>
    <r>
      <rPr>
        <sz val="9"/>
        <rFont val="Calibri"/>
        <family val="2"/>
        <charset val="134"/>
      </rPr>
      <t>: 5.047</t>
    </r>
    <r>
      <rPr>
        <b/>
        <sz val="9"/>
        <rFont val="Calibri"/>
        <family val="2"/>
        <charset val="134"/>
      </rPr>
      <t xml:space="preserve"> MWh</t>
    </r>
    <r>
      <rPr>
        <b/>
        <vertAlign val="subscript"/>
        <sz val="9"/>
        <rFont val="Calibri"/>
        <family val="2"/>
        <charset val="134"/>
      </rPr>
      <t>th</t>
    </r>
    <r>
      <rPr>
        <sz val="9"/>
        <rFont val="Calibri"/>
        <family val="2"/>
        <charset val="134"/>
      </rPr>
      <t xml:space="preserve">; E.T. utilizzata per mantenimento condizioni mesofilia nel dIgestore: </t>
    </r>
    <r>
      <rPr>
        <b/>
        <sz val="9"/>
        <rFont val="Calibri"/>
        <family val="2"/>
        <charset val="134"/>
      </rPr>
      <t>1.971 MWh</t>
    </r>
    <r>
      <rPr>
        <b/>
        <vertAlign val="subscript"/>
        <sz val="9"/>
        <rFont val="Calibri"/>
        <family val="2"/>
        <charset val="134"/>
      </rPr>
      <t>th</t>
    </r>
    <r>
      <rPr>
        <sz val="9"/>
        <rFont val="Calibri"/>
        <family val="2"/>
        <charset val="134"/>
      </rPr>
      <t xml:space="preserve">; E.T. utilizzata per desolforazione: </t>
    </r>
    <r>
      <rPr>
        <b/>
        <sz val="9"/>
        <rFont val="Calibri"/>
        <family val="2"/>
        <charset val="134"/>
      </rPr>
      <t>526 MWh</t>
    </r>
    <r>
      <rPr>
        <b/>
        <vertAlign val="subscript"/>
        <sz val="9"/>
        <rFont val="Calibri"/>
        <family val="2"/>
        <charset val="134"/>
      </rPr>
      <t>th</t>
    </r>
    <r>
      <rPr>
        <sz val="9"/>
        <rFont val="Calibri"/>
        <family val="2"/>
        <charset val="134"/>
      </rPr>
      <t xml:space="preserve">;  E.T. utilizzata per funzionamento frigo-assorbitore (trigenerazione): </t>
    </r>
    <r>
      <rPr>
        <b/>
        <sz val="9"/>
        <rFont val="Calibri"/>
        <family val="2"/>
        <charset val="134"/>
      </rPr>
      <t>412 MWh</t>
    </r>
    <r>
      <rPr>
        <b/>
        <vertAlign val="subscript"/>
        <sz val="9"/>
        <rFont val="Calibri"/>
        <family val="2"/>
        <charset val="134"/>
      </rPr>
      <t>th</t>
    </r>
    <r>
      <rPr>
        <sz val="9"/>
        <rFont val="Calibri"/>
        <family val="2"/>
        <charset val="134"/>
      </rPr>
      <t>).</t>
    </r>
    <r>
      <rPr>
        <sz val="9"/>
        <color indexed="8"/>
        <rFont val="Calibri"/>
        <family val="2"/>
        <charset val="134"/>
      </rPr>
      <t xml:space="preserve">
5) Analisi relative a quantità e qualità di biomassa destinata alla digestione anaerobica e al digestato prodotto</t>
    </r>
    <r>
      <rPr>
        <sz val="9"/>
        <rFont val="Calibri"/>
        <family val="2"/>
        <charset val="134"/>
      </rPr>
      <t>, rac</t>
    </r>
    <r>
      <rPr>
        <sz val="9"/>
        <color indexed="8"/>
        <rFont val="Calibri"/>
        <family val="2"/>
        <charset val="134"/>
      </rPr>
      <t>colta dei dati</t>
    </r>
    <r>
      <rPr>
        <sz val="9"/>
        <color indexed="10"/>
        <rFont val="Calibri"/>
        <family val="2"/>
        <charset val="134"/>
      </rPr>
      <t xml:space="preserve"> </t>
    </r>
    <r>
      <rPr>
        <sz val="9"/>
        <rFont val="Calibri"/>
        <family val="2"/>
        <charset val="134"/>
      </rPr>
      <t>ed e</t>
    </r>
    <r>
      <rPr>
        <sz val="9"/>
        <color indexed="8"/>
        <rFont val="Calibri"/>
        <family val="2"/>
        <charset val="134"/>
      </rPr>
      <t>laborazione dei dati</t>
    </r>
    <r>
      <rPr>
        <sz val="9"/>
        <rFont val="Calibri"/>
        <family val="2"/>
        <charset val="134"/>
      </rPr>
      <t xml:space="preserve"> a cadenza trimestrale ed annuale: </t>
    </r>
    <r>
      <rPr>
        <i/>
        <sz val="9"/>
        <rFont val="Calibri"/>
        <family val="2"/>
        <charset val="134"/>
      </rPr>
      <t>report</t>
    </r>
    <r>
      <rPr>
        <sz val="9"/>
        <rFont val="Calibri"/>
        <family val="2"/>
        <charset val="134"/>
      </rPr>
      <t xml:space="preserve"> (in corso di stesura) riportante i dati raccolti ed elaborati e le relative analisi.</t>
    </r>
    <r>
      <rPr>
        <sz val="9"/>
        <color indexed="8"/>
        <rFont val="Calibri"/>
        <family val="2"/>
        <charset val="134"/>
      </rPr>
      <t xml:space="preserve">
6) Registrazione del dominio</t>
    </r>
    <r>
      <rPr>
        <b/>
        <u/>
        <sz val="9"/>
        <color indexed="49"/>
        <rFont val="Calibri"/>
        <family val="2"/>
        <charset val="134"/>
      </rPr>
      <t xml:space="preserve"> www.salgas.it</t>
    </r>
    <r>
      <rPr>
        <sz val="9"/>
        <color indexed="8"/>
        <rFont val="Calibri"/>
        <family val="2"/>
        <charset val="134"/>
      </rPr>
      <t xml:space="preserve"> e prima impostazione grafica del sito </t>
    </r>
    <r>
      <rPr>
        <i/>
        <sz val="9"/>
        <color indexed="8"/>
        <rFont val="Calibri"/>
        <family val="2"/>
        <charset val="134"/>
      </rPr>
      <t>web</t>
    </r>
    <r>
      <rPr>
        <sz val="9"/>
        <color indexed="8"/>
        <rFont val="Calibri"/>
        <family val="2"/>
        <charset val="134"/>
      </rPr>
      <t xml:space="preserve"> (in sinergia con le attività di divulgazione) riportante le informazioni e dettagli tecnici dell’impianto e i dati raccolti dal monitoraggio</t>
    </r>
  </si>
  <si>
    <t>PROGRAMMA DI DIVULGAZIONE</t>
  </si>
  <si>
    <t>Descrizione [30]</t>
  </si>
  <si>
    <r>
      <rPr>
        <sz val="9"/>
        <color indexed="8"/>
        <rFont val="Calibri"/>
        <family val="2"/>
        <charset val="134"/>
      </rPr>
      <t>1) Organizzazione e realizzazione di una prima giornata dimostrativa/divulgativa (</t>
    </r>
    <r>
      <rPr>
        <b/>
        <sz val="9"/>
        <color indexed="8"/>
        <rFont val="Calibri"/>
        <family val="2"/>
        <charset val="134"/>
      </rPr>
      <t>13.12.2013</t>
    </r>
    <r>
      <rPr>
        <sz val="9"/>
        <color indexed="8"/>
        <rFont val="Calibri"/>
        <family val="2"/>
        <charset val="134"/>
      </rPr>
      <t xml:space="preserve">).
2) Organizzazione di una seconda giornata dimostrativa/divulgativa che si svolgerà il giorno </t>
    </r>
    <r>
      <rPr>
        <b/>
        <sz val="9"/>
        <color indexed="8"/>
        <rFont val="Calibri"/>
        <family val="2"/>
        <charset val="134"/>
      </rPr>
      <t>20.06.2014</t>
    </r>
    <r>
      <rPr>
        <sz val="9"/>
        <color indexed="8"/>
        <rFont val="Calibri"/>
        <family val="2"/>
        <charset val="134"/>
      </rPr>
      <t xml:space="preserve">
3) Organizzazione di una terza giornata dimostrativa/divulgativa, prevista indicativamente nella </t>
    </r>
    <r>
      <rPr>
        <b/>
        <sz val="9"/>
        <color indexed="8"/>
        <rFont val="Calibri"/>
        <family val="2"/>
        <charset val="134"/>
      </rPr>
      <t>seconda metà del mese di luiglio 2014</t>
    </r>
    <r>
      <rPr>
        <sz val="9"/>
        <color indexed="8"/>
        <rFont val="Calibri"/>
        <family val="2"/>
        <charset val="134"/>
      </rPr>
      <t>.
4) Predisposizione di testo e grafica di un pannello informativo in quadricromia della dimensione 3X3 m (da installare presso l’impianto): caratteristiche tecniche, potenza elettrica e termica, quantità di energia producibile annua attesa, tipologia di biomassa utilizzata e quantità prevista, schema di funzionamento, loghi MIPAAF e ENAMA (previa autorizzazione), indicazione che l’impianto è stato realizzato con il contributo previsto dal bando: testo in corso di predisposizione (entro giugno 2014).</t>
    </r>
    <r>
      <rPr>
        <b/>
        <sz val="9"/>
        <color indexed="8"/>
        <rFont val="Calibri"/>
        <family val="2"/>
        <charset val="134"/>
      </rPr>
      <t xml:space="preserve"> L'attività è attualmente in corso (fine indicativa: metà giugno)</t>
    </r>
    <r>
      <rPr>
        <sz val="9"/>
        <color indexed="8"/>
        <rFont val="Calibri"/>
        <family val="2"/>
        <charset val="134"/>
      </rPr>
      <t xml:space="preserve">
5) Realizzazione di un </t>
    </r>
    <r>
      <rPr>
        <i/>
        <sz val="9"/>
        <color indexed="8"/>
        <rFont val="Calibri"/>
        <family val="2"/>
        <charset val="134"/>
      </rPr>
      <t>booklet</t>
    </r>
    <r>
      <rPr>
        <sz val="9"/>
        <color indexed="8"/>
        <rFont val="Calibri"/>
        <family val="2"/>
        <charset val="134"/>
      </rPr>
      <t xml:space="preserve"> di 4 facciate in quadricromia, stampato in 2.000 copie: principali caratteristiche dell’impianto, da distribuire a tutti i partecipanti delle visite (agricoltori, tecnici e studenti), sempre presente in una apposita bacheca prevista presso l’impianto, da diffondere presso le organizzazioni professionali agricole.</t>
    </r>
    <r>
      <rPr>
        <b/>
        <sz val="9"/>
        <color indexed="8"/>
        <rFont val="Calibri"/>
        <family val="2"/>
        <charset val="134"/>
      </rPr>
      <t xml:space="preserve"> L'attività è attualmente in corso (fine indicativa: metà giugno).</t>
    </r>
    <r>
      <rPr>
        <sz val="9"/>
        <color indexed="8"/>
        <rFont val="Calibri"/>
        <family val="2"/>
        <charset val="134"/>
      </rPr>
      <t xml:space="preserve"> 
6) Organizzazione di uno specifico incontro tecnico con gli studenti e gli insegnanti di una delle scuole superiori della provincia di Venezia (presentata tutta la filiera dal conferimento delle biomasse da destinare al digestore anaerobico, alla produzione di biogas, fino alla trasformazione energetica attraverso il cogeneratore). </t>
    </r>
    <r>
      <rPr>
        <b/>
        <sz val="9"/>
        <color indexed="8"/>
        <rFont val="Calibri"/>
        <family val="2"/>
        <charset val="134"/>
      </rPr>
      <t>L'attività di organizzazione è attualmente in corso: incontro presso la scuola previsto per i mesi autunnali del 2014.</t>
    </r>
    <r>
      <rPr>
        <sz val="9"/>
        <color indexed="8"/>
        <rFont val="Calibri"/>
        <family val="2"/>
        <charset val="134"/>
      </rPr>
      <t xml:space="preserve">
7) Programmazione di specifici incontri e visite studio presso l’impianto, per lo scambio di esperienze (altri imprenditori agricoli per la diffusione e la replicabilità dell’esperienza acquisita). L'attività di organizzazione è attualmente in corso: incontri previsti a partire dai mesi estivi  del 2014.
</t>
    </r>
  </si>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</sst>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9" x14ac:knownFonts="1">
    <font>
      <sz val="12"/>
      <name val="Times New Roman"/>
      <charset val="134"/>
    </font>
    <font>
      <sz val="11"/>
      <color indexed="20"/>
      <name val="Calibri"/>
      <charset val="134"/>
    </font>
    <font>
      <b/>
      <sz val="13"/>
      <color indexed="56"/>
      <name val="Calibri"/>
      <charset val="134"/>
    </font>
    <font>
      <b/>
      <sz val="11"/>
      <color indexed="56"/>
      <name val="Calibri"/>
      <charset val="134"/>
    </font>
    <font>
      <sz val="11"/>
      <color indexed="8"/>
      <name val="Calibri"/>
      <charset val="134"/>
    </font>
    <font>
      <sz val="11"/>
      <color indexed="9"/>
      <name val="Calibri"/>
      <charset val="134"/>
    </font>
    <font>
      <sz val="11"/>
      <color indexed="62"/>
      <name val="Calibri"/>
      <charset val="134"/>
    </font>
    <font>
      <b/>
      <sz val="11"/>
      <color indexed="52"/>
      <name val="Calibri"/>
      <charset val="134"/>
    </font>
    <font>
      <b/>
      <sz val="11"/>
      <color indexed="63"/>
      <name val="Calibri"/>
      <charset val="134"/>
    </font>
    <font>
      <sz val="11"/>
      <color indexed="52"/>
      <name val="Calibri"/>
      <charset val="134"/>
    </font>
    <font>
      <sz val="12"/>
      <name val="宋体"/>
      <charset val="134"/>
    </font>
    <font>
      <b/>
      <sz val="11"/>
      <color indexed="9"/>
      <name val="Calibri"/>
      <charset val="134"/>
    </font>
    <font>
      <b/>
      <sz val="15"/>
      <color indexed="56"/>
      <name val="Calibri"/>
      <charset val="134"/>
    </font>
    <font>
      <b/>
      <sz val="11"/>
      <color indexed="8"/>
      <name val="Calibri"/>
      <charset val="134"/>
    </font>
    <font>
      <u/>
      <sz val="11"/>
      <color indexed="12"/>
      <name val="Calibri"/>
      <family val="2"/>
      <charset val="134"/>
    </font>
    <font>
      <sz val="11"/>
      <color indexed="60"/>
      <name val="Calibri"/>
      <charset val="134"/>
    </font>
    <font>
      <b/>
      <sz val="18"/>
      <color indexed="56"/>
      <name val="Cambria"/>
      <charset val="134"/>
    </font>
    <font>
      <sz val="11"/>
      <color indexed="10"/>
      <name val="Calibri"/>
      <charset val="134"/>
    </font>
    <font>
      <i/>
      <sz val="11"/>
      <color indexed="23"/>
      <name val="Calibri"/>
      <charset val="134"/>
    </font>
    <font>
      <sz val="11"/>
      <color indexed="17"/>
      <name val="Calibri"/>
      <charset val="134"/>
    </font>
    <font>
      <sz val="9"/>
      <color indexed="8"/>
      <name val="Calibri"/>
      <family val="2"/>
      <charset val="134"/>
    </font>
    <font>
      <b/>
      <sz val="14"/>
      <color indexed="8"/>
      <name val="Calibri"/>
      <family val="2"/>
      <charset val="134"/>
    </font>
    <font>
      <i/>
      <sz val="10"/>
      <color indexed="8"/>
      <name val="Calibri"/>
      <family val="2"/>
      <charset val="134"/>
    </font>
    <font>
      <sz val="10"/>
      <color indexed="8"/>
      <name val="Calibri"/>
      <family val="2"/>
      <charset val="134"/>
    </font>
    <font>
      <sz val="11"/>
      <color indexed="8"/>
      <name val="Calibri"/>
      <family val="2"/>
      <charset val="134"/>
    </font>
    <font>
      <sz val="10"/>
      <color indexed="8"/>
      <name val="Calibri"/>
      <charset val="134"/>
    </font>
    <font>
      <sz val="8"/>
      <color indexed="8"/>
      <name val="Calibri"/>
      <family val="2"/>
      <charset val="134"/>
    </font>
    <font>
      <b/>
      <u/>
      <sz val="11"/>
      <color indexed="8"/>
      <name val="Calibri"/>
      <charset val="134"/>
    </font>
    <font>
      <i/>
      <u/>
      <sz val="11"/>
      <color indexed="8"/>
      <name val="Calibri"/>
      <charset val="134"/>
    </font>
    <font>
      <b/>
      <sz val="11"/>
      <color indexed="8"/>
      <name val="Calibri"/>
      <family val="2"/>
      <charset val="134"/>
    </font>
    <font>
      <i/>
      <sz val="11"/>
      <color indexed="8"/>
      <name val="Calibri"/>
      <family val="2"/>
      <charset val="134"/>
    </font>
    <font>
      <b/>
      <i/>
      <u/>
      <sz val="11"/>
      <color indexed="8"/>
      <name val="Calibri"/>
      <charset val="134"/>
    </font>
    <font>
      <b/>
      <i/>
      <sz val="11"/>
      <color indexed="8"/>
      <name val="Calibri"/>
      <family val="2"/>
      <charset val="134"/>
    </font>
    <font>
      <sz val="24"/>
      <color indexed="9"/>
      <name val="Calibri"/>
      <charset val="134"/>
    </font>
    <font>
      <b/>
      <sz val="14"/>
      <color indexed="8"/>
      <name val="Calibri"/>
      <charset val="134"/>
    </font>
    <font>
      <i/>
      <sz val="9"/>
      <color indexed="8"/>
      <name val="Calibri"/>
      <family val="2"/>
      <charset val="134"/>
    </font>
    <font>
      <b/>
      <u/>
      <sz val="9"/>
      <color indexed="8"/>
      <name val="Calibri"/>
      <family val="2"/>
      <charset val="134"/>
    </font>
    <font>
      <b/>
      <sz val="9"/>
      <color indexed="8"/>
      <name val="Calibri"/>
      <family val="2"/>
      <charset val="134"/>
    </font>
    <font>
      <b/>
      <vertAlign val="subscript"/>
      <sz val="9"/>
      <color indexed="8"/>
      <name val="Calibri"/>
      <family val="2"/>
      <charset val="134"/>
    </font>
    <font>
      <sz val="9"/>
      <name val="Calibri"/>
      <family val="2"/>
      <charset val="134"/>
    </font>
    <font>
      <i/>
      <sz val="9"/>
      <name val="Calibri"/>
      <family val="2"/>
      <charset val="134"/>
    </font>
    <font>
      <b/>
      <u/>
      <sz val="9"/>
      <name val="Calibri"/>
      <family val="2"/>
      <charset val="134"/>
    </font>
    <font>
      <b/>
      <sz val="9"/>
      <name val="Calibri"/>
      <family val="2"/>
      <charset val="134"/>
    </font>
    <font>
      <b/>
      <vertAlign val="subscript"/>
      <sz val="9"/>
      <name val="Calibri"/>
      <family val="2"/>
      <charset val="134"/>
    </font>
    <font>
      <sz val="9"/>
      <color indexed="10"/>
      <name val="Calibri"/>
      <family val="2"/>
      <charset val="134"/>
    </font>
    <font>
      <b/>
      <u/>
      <sz val="9"/>
      <color indexed="49"/>
      <name val="Calibri"/>
      <family val="2"/>
      <charset val="134"/>
    </font>
    <font>
      <i/>
      <vertAlign val="subscript"/>
      <sz val="10"/>
      <color indexed="8"/>
      <name val="Calibri"/>
      <family val="2"/>
      <charset val="134"/>
    </font>
    <font>
      <b/>
      <sz val="8"/>
      <color indexed="8"/>
      <name val="Calibri"/>
      <family val="2"/>
      <charset val="134"/>
    </font>
    <font>
      <vertAlign val="subscript"/>
      <sz val="9"/>
      <color indexed="8"/>
      <name val="Calibri"/>
      <family val="2"/>
      <charset val="134"/>
    </font>
    <font>
      <vertAlign val="subscript"/>
      <sz val="11"/>
      <color indexed="8"/>
      <name val="Calibri"/>
      <family val="2"/>
      <charset val="134"/>
    </font>
    <font>
      <vertAlign val="subscript"/>
      <sz val="10"/>
      <color indexed="8"/>
      <name val="Calibri"/>
      <family val="2"/>
      <charset val="134"/>
    </font>
    <font>
      <vertAlign val="superscript"/>
      <sz val="10"/>
      <color indexed="8"/>
      <name val="Calibri"/>
      <family val="2"/>
      <charset val="134"/>
    </font>
    <font>
      <b/>
      <sz val="10"/>
      <color indexed="8"/>
      <name val="Calibri"/>
      <family val="2"/>
      <charset val="134"/>
    </font>
    <font>
      <b/>
      <i/>
      <sz val="10"/>
      <color indexed="8"/>
      <name val="Calibri"/>
      <family val="2"/>
      <charset val="134"/>
    </font>
    <font>
      <vertAlign val="superscript"/>
      <sz val="11"/>
      <color indexed="8"/>
      <name val="Calibri"/>
      <charset val="134"/>
    </font>
    <font>
      <sz val="12"/>
      <name val="Times New Roman"/>
      <charset val="134"/>
    </font>
    <font>
      <sz val="8"/>
      <name val="Tahoma"/>
    </font>
    <font>
      <sz val="8"/>
      <color rgb="FF000000"/>
      <name val="Tahoma"/>
    </font>
    <font>
      <u/>
      <sz val="12"/>
      <color theme="11"/>
      <name val="Times New Roman"/>
      <charset val="134"/>
    </font>
  </fonts>
  <fills count="2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0"/>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17"/>
        <bgColor indexed="64"/>
      </patternFill>
    </fill>
    <fill>
      <patternFill patternType="solid">
        <fgColor indexed="45"/>
        <bgColor indexed="64"/>
      </patternFill>
    </fill>
    <fill>
      <patternFill patternType="solid">
        <fgColor indexed="31"/>
        <bgColor indexed="64"/>
      </patternFill>
    </fill>
    <fill>
      <patternFill patternType="solid">
        <fgColor indexed="11"/>
        <bgColor indexed="64"/>
      </patternFill>
    </fill>
    <fill>
      <patternFill patternType="solid">
        <fgColor indexed="29"/>
        <bgColor indexed="64"/>
      </patternFill>
    </fill>
    <fill>
      <patternFill patternType="solid">
        <fgColor indexed="42"/>
        <bgColor indexed="64"/>
      </patternFill>
    </fill>
    <fill>
      <patternFill patternType="solid">
        <fgColor indexed="62"/>
        <bgColor indexed="64"/>
      </patternFill>
    </fill>
    <fill>
      <patternFill patternType="solid">
        <fgColor indexed="36"/>
        <bgColor indexed="64"/>
      </patternFill>
    </fill>
    <fill>
      <patternFill patternType="solid">
        <fgColor indexed="46"/>
        <bgColor indexed="64"/>
      </patternFill>
    </fill>
    <fill>
      <patternFill patternType="solid">
        <fgColor indexed="27"/>
        <bgColor indexed="64"/>
      </patternFill>
    </fill>
    <fill>
      <patternFill patternType="solid">
        <fgColor indexed="10"/>
        <bgColor indexed="64"/>
      </patternFill>
    </fill>
    <fill>
      <patternFill patternType="solid">
        <fgColor indexed="47"/>
        <bgColor indexed="64"/>
      </patternFill>
    </fill>
    <fill>
      <patternFill patternType="solid">
        <fgColor indexed="53"/>
        <bgColor indexed="64"/>
      </patternFill>
    </fill>
    <fill>
      <patternFill patternType="solid">
        <fgColor indexed="57"/>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s>
  <borders count="59">
    <border>
      <left/>
      <right/>
      <top/>
      <bottom/>
      <diagonal/>
    </border>
    <border>
      <left style="medium">
        <color auto="1"/>
      </left>
      <right/>
      <top style="medium">
        <color auto="1"/>
      </top>
      <bottom/>
      <diagonal/>
    </border>
    <border>
      <left/>
      <right style="thin">
        <color auto="1"/>
      </right>
      <top style="medium">
        <color auto="1"/>
      </top>
      <bottom/>
      <diagonal/>
    </border>
    <border>
      <left/>
      <right/>
      <top style="medium">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medium">
        <color auto="1"/>
      </left>
      <right/>
      <top/>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medium">
        <color auto="1"/>
      </right>
      <top style="medium">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
        <color auto="1"/>
      </right>
      <top/>
      <bottom style="thin">
        <color auto="1"/>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53">
    <xf numFmtId="0" fontId="0" fillId="0" borderId="0">
      <alignment vertical="center"/>
    </xf>
    <xf numFmtId="0" fontId="2" fillId="0" borderId="50" applyNumberFormat="0" applyFill="0" applyAlignment="0" applyProtection="0">
      <alignment vertical="center"/>
    </xf>
    <xf numFmtId="0" fontId="4" fillId="11" borderId="0" applyNumberFormat="0" applyBorder="0" applyAlignment="0" applyProtection="0">
      <alignment vertical="center"/>
    </xf>
    <xf numFmtId="0" fontId="3" fillId="0" borderId="0" applyNumberFormat="0" applyFill="0" applyBorder="0" applyAlignment="0" applyProtection="0">
      <alignment vertical="center"/>
    </xf>
    <xf numFmtId="0" fontId="4" fillId="14" borderId="0" applyNumberFormat="0" applyBorder="0" applyAlignment="0" applyProtection="0">
      <alignment vertical="center"/>
    </xf>
    <xf numFmtId="0" fontId="4" fillId="3" borderId="0" applyNumberFormat="0" applyBorder="0" applyAlignment="0" applyProtection="0">
      <alignment vertical="center"/>
    </xf>
    <xf numFmtId="0" fontId="3" fillId="0" borderId="51" applyNumberFormat="0" applyFill="0" applyAlignment="0" applyProtection="0">
      <alignment vertical="center"/>
    </xf>
    <xf numFmtId="0" fontId="4" fillId="10" borderId="0" applyNumberFormat="0" applyBorder="0" applyAlignment="0" applyProtection="0">
      <alignment vertical="center"/>
    </xf>
    <xf numFmtId="0" fontId="4" fillId="0" borderId="0" applyProtection="0">
      <alignment vertical="center"/>
    </xf>
    <xf numFmtId="0" fontId="4" fillId="17" borderId="0" applyNumberFormat="0" applyBorder="0" applyAlignment="0" applyProtection="0">
      <alignment vertical="center"/>
    </xf>
    <xf numFmtId="0" fontId="5" fillId="15" borderId="0" applyNumberFormat="0" applyBorder="0" applyAlignment="0" applyProtection="0">
      <alignment vertical="center"/>
    </xf>
    <xf numFmtId="0" fontId="4" fillId="18" borderId="0" applyNumberFormat="0" applyBorder="0" applyAlignment="0" applyProtection="0">
      <alignment vertical="center"/>
    </xf>
    <xf numFmtId="0" fontId="5" fillId="19" borderId="0" applyNumberFormat="0" applyBorder="0" applyAlignment="0" applyProtection="0">
      <alignment vertical="center"/>
    </xf>
    <xf numFmtId="0" fontId="4" fillId="20" borderId="0" applyNumberFormat="0" applyBorder="0" applyAlignment="0" applyProtection="0">
      <alignment vertical="center"/>
    </xf>
    <xf numFmtId="0" fontId="4" fillId="13" borderId="0" applyNumberFormat="0" applyBorder="0" applyAlignment="0" applyProtection="0">
      <alignment vertical="center"/>
    </xf>
    <xf numFmtId="0" fontId="4" fillId="12" borderId="0" applyNumberFormat="0" applyBorder="0" applyAlignment="0" applyProtection="0">
      <alignment vertical="center"/>
    </xf>
    <xf numFmtId="0" fontId="4" fillId="17" borderId="0" applyNumberFormat="0" applyBorder="0" applyAlignment="0" applyProtection="0">
      <alignment vertical="center"/>
    </xf>
    <xf numFmtId="0" fontId="4" fillId="3" borderId="0" applyNumberFormat="0" applyBorder="0" applyAlignment="0" applyProtection="0">
      <alignment vertical="center"/>
    </xf>
    <xf numFmtId="0" fontId="4" fillId="7" borderId="0" applyNumberFormat="0" applyBorder="0" applyAlignment="0" applyProtection="0">
      <alignment vertical="center"/>
    </xf>
    <xf numFmtId="0" fontId="5" fillId="23" borderId="0" applyNumberFormat="0" applyBorder="0" applyAlignment="0" applyProtection="0">
      <alignment vertical="center"/>
    </xf>
    <xf numFmtId="0" fontId="5" fillId="13"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7" fillId="8" borderId="52" applyNumberFormat="0" applyAlignment="0" applyProtection="0">
      <alignment vertical="center"/>
    </xf>
    <xf numFmtId="0" fontId="8" fillId="8" borderId="53" applyNumberFormat="0" applyAlignment="0" applyProtection="0">
      <alignment vertical="center"/>
    </xf>
    <xf numFmtId="0" fontId="9" fillId="0" borderId="54" applyNumberFormat="0" applyFill="0" applyAlignment="0" applyProtection="0">
      <alignment vertical="center"/>
    </xf>
    <xf numFmtId="0" fontId="10" fillId="0" borderId="0">
      <alignment vertical="center"/>
    </xf>
    <xf numFmtId="0" fontId="11" fillId="6" borderId="55" applyNumberFormat="0" applyAlignment="0" applyProtection="0">
      <alignment vertical="center"/>
    </xf>
    <xf numFmtId="0" fontId="13" fillId="0" borderId="57" applyNumberFormat="0" applyFill="0" applyAlignment="0" applyProtection="0">
      <alignment vertical="center"/>
    </xf>
    <xf numFmtId="0" fontId="14" fillId="0" borderId="0" applyNumberFormat="0" applyFill="0" applyBorder="0" applyAlignment="0" applyProtection="0">
      <alignment vertical="top"/>
      <protection locked="0"/>
    </xf>
    <xf numFmtId="0" fontId="5" fillId="22" borderId="0" applyNumberFormat="0" applyBorder="0" applyAlignment="0" applyProtection="0">
      <alignment vertical="center"/>
    </xf>
    <xf numFmtId="0" fontId="5" fillId="16" borderId="0" applyNumberFormat="0" applyBorder="0" applyAlignment="0" applyProtection="0">
      <alignment vertical="center"/>
    </xf>
    <xf numFmtId="0" fontId="5" fillId="24" borderId="0" applyNumberFormat="0" applyBorder="0" applyAlignment="0" applyProtection="0">
      <alignment vertical="center"/>
    </xf>
    <xf numFmtId="0" fontId="5" fillId="21" borderId="0" applyNumberFormat="0" applyBorder="0" applyAlignment="0" applyProtection="0">
      <alignment vertical="center"/>
    </xf>
    <xf numFmtId="0" fontId="12" fillId="0" borderId="56" applyNumberFormat="0" applyFill="0" applyAlignment="0" applyProtection="0">
      <alignment vertical="center"/>
    </xf>
    <xf numFmtId="0" fontId="6" fillId="20" borderId="52" applyNumberFormat="0" applyAlignment="0" applyProtection="0">
      <alignment vertical="center"/>
    </xf>
    <xf numFmtId="0" fontId="15" fillId="5" borderId="0" applyNumberFormat="0" applyBorder="0" applyAlignment="0" applyProtection="0">
      <alignment vertical="center"/>
    </xf>
    <xf numFmtId="0" fontId="4" fillId="0" borderId="0">
      <alignment vertical="center"/>
    </xf>
    <xf numFmtId="0" fontId="55" fillId="26" borderId="58"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 fillId="10" borderId="0" applyNumberFormat="0" applyBorder="0" applyAlignment="0" applyProtection="0">
      <alignment vertical="center"/>
    </xf>
    <xf numFmtId="0" fontId="19" fillId="14"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cellStyleXfs>
  <cellXfs count="512">
    <xf numFmtId="0" fontId="4" fillId="0" borderId="0" xfId="0" applyFont="1" applyAlignment="1"/>
    <xf numFmtId="0" fontId="4" fillId="2" borderId="7" xfId="39" applyFill="1" applyBorder="1" applyAlignment="1">
      <alignment vertical="top"/>
    </xf>
    <xf numFmtId="0" fontId="4" fillId="2" borderId="0" xfId="39" applyFill="1" applyBorder="1" applyAlignment="1">
      <alignment vertical="top"/>
    </xf>
    <xf numFmtId="0" fontId="4" fillId="2" borderId="4" xfId="39" applyFill="1" applyBorder="1" applyAlignment="1"/>
    <xf numFmtId="0" fontId="4" fillId="2" borderId="9" xfId="39" applyFill="1" applyBorder="1" applyAlignment="1">
      <alignment vertical="top"/>
    </xf>
    <xf numFmtId="0" fontId="4" fillId="2" borderId="10" xfId="39" applyFill="1" applyBorder="1" applyAlignment="1">
      <alignment vertical="top"/>
    </xf>
    <xf numFmtId="0" fontId="4" fillId="2" borderId="11" xfId="39" applyFill="1" applyBorder="1" applyAlignment="1"/>
    <xf numFmtId="0" fontId="4" fillId="2" borderId="7" xfId="39" applyFill="1" applyBorder="1" applyAlignment="1">
      <alignment vertical="top" wrapText="1"/>
    </xf>
    <xf numFmtId="0" fontId="4" fillId="2" borderId="0" xfId="39" applyFill="1" applyBorder="1" applyAlignment="1">
      <alignment vertical="top" wrapText="1"/>
    </xf>
    <xf numFmtId="0" fontId="4" fillId="2" borderId="0" xfId="39" applyFill="1" applyBorder="1" applyAlignment="1">
      <alignment horizontal="left" vertical="top" wrapText="1"/>
    </xf>
    <xf numFmtId="0" fontId="4" fillId="2" borderId="1" xfId="39" applyFill="1" applyBorder="1" applyAlignment="1">
      <alignment vertical="top"/>
    </xf>
    <xf numFmtId="0" fontId="4" fillId="2" borderId="19" xfId="39" applyFill="1" applyBorder="1" applyAlignment="1">
      <alignment vertical="top"/>
    </xf>
    <xf numFmtId="0" fontId="4" fillId="2" borderId="19" xfId="39" applyFill="1" applyBorder="1" applyAlignment="1"/>
    <xf numFmtId="0" fontId="25" fillId="0" borderId="0" xfId="39" applyFont="1" applyBorder="1" applyAlignment="1">
      <alignment horizontal="left" vertical="top" wrapText="1"/>
    </xf>
    <xf numFmtId="0" fontId="4" fillId="0" borderId="0" xfId="39" applyBorder="1" applyAlignment="1">
      <alignment horizontal="left"/>
    </xf>
    <xf numFmtId="0" fontId="4" fillId="2" borderId="4" xfId="39" applyFill="1" applyBorder="1" applyAlignment="1">
      <alignment vertical="top"/>
    </xf>
    <xf numFmtId="0" fontId="4" fillId="2" borderId="11" xfId="39" applyFill="1" applyBorder="1" applyAlignment="1">
      <alignment vertical="top"/>
    </xf>
    <xf numFmtId="0" fontId="4" fillId="2" borderId="0" xfId="39" applyFill="1" applyBorder="1" applyAlignment="1"/>
    <xf numFmtId="0" fontId="24" fillId="2" borderId="0" xfId="39" applyFont="1" applyFill="1" applyBorder="1" applyAlignment="1">
      <alignment vertical="top"/>
    </xf>
    <xf numFmtId="0" fontId="4" fillId="0" borderId="19" xfId="39" applyBorder="1" applyAlignment="1"/>
    <xf numFmtId="0" fontId="4" fillId="2" borderId="26" xfId="39" applyFill="1" applyBorder="1" applyAlignment="1"/>
    <xf numFmtId="0" fontId="4" fillId="0" borderId="21" xfId="39" applyFont="1" applyBorder="1" applyAlignment="1"/>
    <xf numFmtId="0" fontId="4" fillId="2" borderId="27" xfId="39" applyFont="1" applyFill="1" applyBorder="1" applyAlignment="1"/>
    <xf numFmtId="0" fontId="25" fillId="2" borderId="17" xfId="39" applyFont="1" applyFill="1" applyBorder="1" applyAlignment="1">
      <alignment horizontal="left" vertical="top" wrapText="1"/>
    </xf>
    <xf numFmtId="3" fontId="4" fillId="3" borderId="25" xfId="39" applyNumberFormat="1" applyFont="1" applyFill="1" applyBorder="1" applyAlignment="1">
      <alignment horizontal="right" vertical="center"/>
    </xf>
    <xf numFmtId="0" fontId="24" fillId="3" borderId="28" xfId="39" applyFont="1" applyFill="1" applyBorder="1" applyAlignment="1">
      <alignment horizontal="center" vertical="center" wrapText="1"/>
    </xf>
    <xf numFmtId="0" fontId="25" fillId="2" borderId="17" xfId="39" applyFont="1" applyFill="1" applyBorder="1" applyAlignment="1">
      <alignment vertical="top" wrapText="1"/>
    </xf>
    <xf numFmtId="0" fontId="24" fillId="0" borderId="0" xfId="39" applyFont="1" applyAlignment="1"/>
    <xf numFmtId="3" fontId="4" fillId="0" borderId="25" xfId="39" applyNumberFormat="1" applyFont="1" applyBorder="1" applyAlignment="1">
      <alignment horizontal="right" vertical="center"/>
    </xf>
    <xf numFmtId="0" fontId="4" fillId="2" borderId="28" xfId="39" applyFont="1" applyFill="1" applyBorder="1" applyAlignment="1">
      <alignment horizontal="center" vertical="center" wrapText="1"/>
    </xf>
    <xf numFmtId="3" fontId="4" fillId="3" borderId="21" xfId="39" applyNumberFormat="1" applyFont="1" applyFill="1" applyBorder="1" applyAlignment="1">
      <alignment horizontal="right" vertical="center"/>
    </xf>
    <xf numFmtId="0" fontId="4" fillId="3" borderId="28" xfId="39" applyFont="1" applyFill="1" applyBorder="1" applyAlignment="1">
      <alignment horizontal="center" vertical="center" wrapText="1"/>
    </xf>
    <xf numFmtId="0" fontId="4" fillId="2" borderId="17" xfId="39" applyFill="1" applyBorder="1" applyAlignment="1">
      <alignment vertical="top"/>
    </xf>
    <xf numFmtId="3" fontId="4" fillId="0" borderId="21" xfId="39" applyNumberFormat="1" applyFont="1" applyBorder="1" applyAlignment="1">
      <alignment horizontal="right" vertical="center"/>
    </xf>
    <xf numFmtId="0" fontId="4" fillId="0" borderId="23" xfId="39" applyFont="1" applyBorder="1" applyAlignment="1">
      <alignment horizontal="right" vertical="center"/>
    </xf>
    <xf numFmtId="0" fontId="4" fillId="2" borderId="11" xfId="39" applyFont="1" applyFill="1" applyBorder="1" applyAlignment="1">
      <alignment horizontal="center" vertical="top" wrapText="1"/>
    </xf>
    <xf numFmtId="0" fontId="25" fillId="2" borderId="18" xfId="39" applyFont="1" applyFill="1" applyBorder="1" applyAlignment="1">
      <alignment vertical="top" wrapText="1"/>
    </xf>
    <xf numFmtId="0" fontId="4" fillId="0" borderId="0" xfId="39" applyBorder="1" applyAlignment="1"/>
    <xf numFmtId="0" fontId="25" fillId="2" borderId="0" xfId="39" applyFont="1" applyFill="1" applyBorder="1" applyAlignment="1">
      <alignment horizontal="center" vertical="top" wrapText="1"/>
    </xf>
    <xf numFmtId="0" fontId="25" fillId="2" borderId="0" xfId="39" applyFont="1" applyFill="1" applyBorder="1" applyAlignment="1">
      <alignment vertical="top" wrapText="1"/>
    </xf>
    <xf numFmtId="0" fontId="13" fillId="0" borderId="0" xfId="39" applyFont="1" applyBorder="1" applyAlignment="1">
      <alignment vertical="top" wrapText="1"/>
    </xf>
    <xf numFmtId="0" fontId="4" fillId="0" borderId="0" xfId="39" applyBorder="1" applyAlignment="1">
      <alignment vertical="top" wrapText="1"/>
    </xf>
    <xf numFmtId="0" fontId="24" fillId="0" borderId="0" xfId="39" applyFont="1" applyFill="1" applyBorder="1" applyAlignment="1"/>
    <xf numFmtId="0" fontId="4" fillId="0" borderId="0" xfId="39" applyBorder="1" applyAlignment="1">
      <alignment wrapText="1"/>
    </xf>
    <xf numFmtId="0" fontId="4" fillId="0" borderId="0" xfId="39" applyFont="1" applyFill="1" applyBorder="1" applyAlignment="1"/>
    <xf numFmtId="0" fontId="4" fillId="2" borderId="7" xfId="39" applyFont="1" applyFill="1" applyBorder="1" applyAlignment="1">
      <alignment vertical="top"/>
    </xf>
    <xf numFmtId="0" fontId="4" fillId="2" borderId="0" xfId="39" applyFont="1" applyFill="1" applyBorder="1" applyAlignment="1">
      <alignment vertical="top"/>
    </xf>
    <xf numFmtId="0" fontId="4" fillId="0" borderId="32" xfId="39" applyFont="1" applyBorder="1" applyAlignment="1">
      <alignment horizontal="center" vertical="top" wrapText="1"/>
    </xf>
    <xf numFmtId="0" fontId="4" fillId="4" borderId="32" xfId="39" applyFont="1" applyFill="1" applyBorder="1" applyAlignment="1">
      <alignment horizontal="center" vertical="center" wrapText="1"/>
    </xf>
    <xf numFmtId="0" fontId="4" fillId="4" borderId="32" xfId="39" applyFont="1" applyFill="1" applyBorder="1" applyAlignment="1">
      <alignment horizontal="center" vertical="center"/>
    </xf>
    <xf numFmtId="0" fontId="4" fillId="5" borderId="32" xfId="39" applyFont="1" applyFill="1" applyBorder="1" applyAlignment="1">
      <alignment horizontal="center" vertical="top" wrapText="1"/>
    </xf>
    <xf numFmtId="3" fontId="4" fillId="5" borderId="32" xfId="39" applyNumberFormat="1" applyFont="1" applyFill="1" applyBorder="1" applyAlignment="1">
      <alignment horizontal="center" vertical="top" wrapText="1"/>
    </xf>
    <xf numFmtId="0" fontId="28" fillId="2" borderId="21" xfId="39" applyFont="1" applyFill="1" applyBorder="1" applyAlignment="1">
      <alignment horizontal="center" vertical="top" wrapText="1"/>
    </xf>
    <xf numFmtId="0" fontId="24" fillId="0" borderId="32" xfId="39" applyFont="1" applyBorder="1" applyAlignment="1">
      <alignment horizontal="left" vertical="center" wrapText="1"/>
    </xf>
    <xf numFmtId="0" fontId="24" fillId="3" borderId="32" xfId="39" applyFont="1" applyFill="1" applyBorder="1" applyAlignment="1">
      <alignment horizontal="left" vertical="center" wrapText="1"/>
    </xf>
    <xf numFmtId="0" fontId="30" fillId="3" borderId="32" xfId="39" applyFont="1" applyFill="1" applyBorder="1" applyAlignment="1">
      <alignment horizontal="left" vertical="center" wrapText="1"/>
    </xf>
    <xf numFmtId="0" fontId="28" fillId="2" borderId="6" xfId="39" applyFont="1" applyFill="1" applyBorder="1" applyAlignment="1">
      <alignment horizontal="center" vertical="top" wrapText="1"/>
    </xf>
    <xf numFmtId="3" fontId="4" fillId="6" borderId="25" xfId="39" applyNumberFormat="1" applyFont="1" applyFill="1" applyBorder="1" applyAlignment="1">
      <alignment vertical="top" wrapText="1"/>
    </xf>
    <xf numFmtId="3" fontId="4" fillId="7" borderId="21" xfId="39" applyNumberFormat="1" applyFont="1" applyFill="1" applyBorder="1" applyAlignment="1">
      <alignment vertical="top" wrapText="1"/>
    </xf>
    <xf numFmtId="3" fontId="4" fillId="3" borderId="21" xfId="39" applyNumberFormat="1" applyFont="1" applyFill="1" applyBorder="1" applyAlignment="1">
      <alignment vertical="top" wrapText="1"/>
    </xf>
    <xf numFmtId="0" fontId="28" fillId="2" borderId="6" xfId="39" applyFont="1" applyFill="1" applyBorder="1" applyAlignment="1">
      <alignment horizontal="center" vertical="top"/>
    </xf>
    <xf numFmtId="0" fontId="4" fillId="2" borderId="9" xfId="39" applyFont="1" applyFill="1" applyBorder="1" applyAlignment="1">
      <alignment vertical="top"/>
    </xf>
    <xf numFmtId="0" fontId="4" fillId="2" borderId="10" xfId="39" applyFont="1" applyFill="1" applyBorder="1" applyAlignment="1">
      <alignment vertical="top"/>
    </xf>
    <xf numFmtId="0" fontId="25" fillId="2" borderId="26" xfId="39" applyFont="1" applyFill="1" applyBorder="1" applyAlignment="1">
      <alignment horizontal="left" vertical="top" wrapText="1"/>
    </xf>
    <xf numFmtId="0" fontId="4" fillId="2" borderId="32" xfId="39" applyFont="1" applyFill="1" applyBorder="1" applyAlignment="1">
      <alignment vertical="top"/>
    </xf>
    <xf numFmtId="0" fontId="4" fillId="2" borderId="17" xfId="39" applyFont="1" applyFill="1" applyBorder="1" applyAlignment="1">
      <alignment vertical="top"/>
    </xf>
    <xf numFmtId="0" fontId="4" fillId="2" borderId="32" xfId="39" applyFont="1" applyFill="1" applyBorder="1" applyAlignment="1">
      <alignment vertical="top" wrapText="1"/>
    </xf>
    <xf numFmtId="0" fontId="4" fillId="2" borderId="0" xfId="39" applyFont="1" applyFill="1" applyBorder="1" applyAlignment="1">
      <alignment vertical="top" wrapText="1"/>
    </xf>
    <xf numFmtId="0" fontId="4" fillId="2" borderId="21" xfId="39" applyFont="1" applyFill="1" applyBorder="1" applyAlignment="1"/>
    <xf numFmtId="0" fontId="4" fillId="2" borderId="27" xfId="39" applyFont="1" applyFill="1" applyBorder="1" applyAlignment="1">
      <alignment vertical="top" wrapText="1"/>
    </xf>
    <xf numFmtId="0" fontId="13" fillId="3" borderId="20" xfId="39" applyFont="1" applyFill="1" applyBorder="1" applyAlignment="1">
      <alignment horizontal="left" vertical="center" wrapText="1"/>
    </xf>
    <xf numFmtId="0" fontId="4" fillId="3" borderId="32" xfId="39" applyFont="1" applyFill="1" applyBorder="1" applyAlignment="1"/>
    <xf numFmtId="0" fontId="13" fillId="0" borderId="20" xfId="39" applyFont="1" applyBorder="1" applyAlignment="1">
      <alignment horizontal="left" vertical="center" wrapText="1"/>
    </xf>
    <xf numFmtId="0" fontId="4" fillId="0" borderId="32" xfId="39" applyFont="1" applyBorder="1" applyAlignment="1"/>
    <xf numFmtId="0" fontId="32" fillId="3" borderId="20" xfId="39" applyFont="1" applyFill="1" applyBorder="1" applyAlignment="1">
      <alignment horizontal="left" vertical="center" wrapText="1"/>
    </xf>
    <xf numFmtId="0" fontId="4" fillId="2" borderId="6" xfId="39" applyFont="1" applyFill="1" applyBorder="1" applyAlignment="1">
      <alignment vertical="top"/>
    </xf>
    <xf numFmtId="0" fontId="4" fillId="2" borderId="31" xfId="39" applyFont="1" applyFill="1" applyBorder="1" applyAlignment="1">
      <alignment vertical="top"/>
    </xf>
    <xf numFmtId="0" fontId="4" fillId="2" borderId="17" xfId="39" applyFont="1" applyFill="1" applyBorder="1" applyAlignment="1">
      <alignment horizontal="center" vertical="top"/>
    </xf>
    <xf numFmtId="0" fontId="4" fillId="6" borderId="0" xfId="39" applyFont="1" applyFill="1" applyBorder="1" applyAlignment="1">
      <alignment vertical="top" wrapText="1"/>
    </xf>
    <xf numFmtId="0" fontId="4" fillId="2" borderId="0" xfId="39" applyFont="1" applyFill="1" applyBorder="1" applyAlignment="1"/>
    <xf numFmtId="0" fontId="28" fillId="2" borderId="4" xfId="39" applyFont="1" applyFill="1" applyBorder="1" applyAlignment="1">
      <alignment vertical="top" wrapText="1"/>
    </xf>
    <xf numFmtId="0" fontId="4" fillId="7" borderId="0" xfId="39" applyFont="1" applyFill="1" applyBorder="1" applyAlignment="1">
      <alignment vertical="top" wrapText="1"/>
    </xf>
    <xf numFmtId="0" fontId="4" fillId="3" borderId="25" xfId="39" applyFont="1" applyFill="1" applyBorder="1" applyAlignment="1">
      <alignment vertical="top" wrapText="1"/>
    </xf>
    <xf numFmtId="0" fontId="4" fillId="2" borderId="25" xfId="39" applyFont="1" applyFill="1" applyBorder="1" applyAlignment="1"/>
    <xf numFmtId="0" fontId="28" fillId="2" borderId="28" xfId="39" applyFont="1" applyFill="1" applyBorder="1" applyAlignment="1">
      <alignment vertical="top" wrapText="1"/>
    </xf>
    <xf numFmtId="0" fontId="4" fillId="2" borderId="18" xfId="39" applyFont="1" applyFill="1" applyBorder="1" applyAlignment="1">
      <alignment vertical="top"/>
    </xf>
    <xf numFmtId="0" fontId="4" fillId="2" borderId="7" xfId="39" applyFont="1" applyFill="1" applyBorder="1" applyAlignment="1">
      <alignment vertical="top" wrapText="1"/>
    </xf>
    <xf numFmtId="0" fontId="13" fillId="2" borderId="7" xfId="39" applyFont="1" applyFill="1" applyBorder="1" applyAlignment="1">
      <alignment horizontal="center" vertical="top"/>
    </xf>
    <xf numFmtId="0" fontId="13" fillId="2" borderId="0" xfId="39" applyFont="1" applyFill="1" applyBorder="1" applyAlignment="1">
      <alignment horizontal="center" vertical="top"/>
    </xf>
    <xf numFmtId="0" fontId="4" fillId="8" borderId="32" xfId="39" applyFill="1" applyBorder="1" applyAlignment="1">
      <alignment horizontal="center" vertical="center"/>
    </xf>
    <xf numFmtId="0" fontId="13" fillId="2" borderId="7" xfId="39" applyFont="1" applyFill="1" applyBorder="1" applyAlignment="1">
      <alignment vertical="top"/>
    </xf>
    <xf numFmtId="0" fontId="13" fillId="2" borderId="0" xfId="39" applyFont="1" applyFill="1" applyBorder="1" applyAlignment="1">
      <alignment vertical="top"/>
    </xf>
    <xf numFmtId="0" fontId="4" fillId="4" borderId="32" xfId="39" applyFill="1" applyBorder="1" applyAlignment="1">
      <alignment horizontal="left" vertical="center" wrapText="1" shrinkToFit="1"/>
    </xf>
    <xf numFmtId="0" fontId="4" fillId="4" borderId="32" xfId="39" applyFill="1" applyBorder="1" applyAlignment="1">
      <alignment horizontal="left" vertical="top" wrapText="1" shrinkToFit="1"/>
    </xf>
    <xf numFmtId="3" fontId="4" fillId="4" borderId="32" xfId="39" applyNumberFormat="1" applyFill="1" applyBorder="1" applyAlignment="1">
      <alignment horizontal="center" vertical="top" wrapText="1" shrinkToFit="1"/>
    </xf>
    <xf numFmtId="2" fontId="4" fillId="4" borderId="32" xfId="39" applyNumberFormat="1" applyFill="1" applyBorder="1" applyAlignment="1">
      <alignment horizontal="center" vertical="center" wrapText="1" shrinkToFit="1"/>
    </xf>
    <xf numFmtId="0" fontId="24" fillId="5" borderId="32" xfId="39" applyFont="1" applyFill="1" applyBorder="1" applyAlignment="1">
      <alignment horizontal="center" vertical="center" wrapText="1" shrinkToFit="1"/>
    </xf>
    <xf numFmtId="3" fontId="24" fillId="5" borderId="32" xfId="39" applyNumberFormat="1" applyFont="1" applyFill="1" applyBorder="1" applyAlignment="1">
      <alignment horizontal="center" vertical="center" wrapText="1"/>
    </xf>
    <xf numFmtId="1" fontId="24" fillId="5" borderId="32" xfId="39" applyNumberFormat="1" applyFont="1" applyFill="1" applyBorder="1" applyAlignment="1">
      <alignment horizontal="center" vertical="center" wrapText="1" shrinkToFit="1"/>
    </xf>
    <xf numFmtId="0" fontId="25" fillId="5" borderId="32" xfId="39" applyFont="1" applyFill="1" applyBorder="1" applyAlignment="1">
      <alignment vertical="top" wrapText="1"/>
    </xf>
    <xf numFmtId="0" fontId="4" fillId="5" borderId="32" xfId="39" applyFill="1" applyBorder="1" applyAlignment="1">
      <alignment horizontal="left" vertical="top" wrapText="1" shrinkToFit="1"/>
    </xf>
    <xf numFmtId="0" fontId="4" fillId="7" borderId="20" xfId="39" applyFill="1" applyBorder="1" applyAlignment="1">
      <alignment horizontal="left" vertical="top" wrapText="1" shrinkToFit="1"/>
    </xf>
    <xf numFmtId="0" fontId="4" fillId="7" borderId="27" xfId="39" applyFill="1" applyBorder="1" applyAlignment="1">
      <alignment horizontal="left" vertical="top" wrapText="1" shrinkToFit="1"/>
    </xf>
    <xf numFmtId="0" fontId="4" fillId="0" borderId="32" xfId="39" applyFill="1" applyBorder="1" applyAlignment="1">
      <alignment horizontal="left" vertical="top" wrapText="1" shrinkToFit="1"/>
    </xf>
    <xf numFmtId="0" fontId="4" fillId="7" borderId="32" xfId="39" applyFill="1" applyBorder="1" applyAlignment="1">
      <alignment horizontal="left" vertical="top" wrapText="1" shrinkToFit="1"/>
    </xf>
    <xf numFmtId="0" fontId="4" fillId="7" borderId="22" xfId="39" applyFill="1" applyBorder="1" applyAlignment="1">
      <alignment horizontal="left" vertical="top" wrapText="1" shrinkToFit="1"/>
    </xf>
    <xf numFmtId="0" fontId="4" fillId="7" borderId="29" xfId="39" applyFill="1" applyBorder="1" applyAlignment="1">
      <alignment horizontal="left" vertical="top" wrapText="1" shrinkToFit="1"/>
    </xf>
    <xf numFmtId="0" fontId="4" fillId="0" borderId="42" xfId="39" applyFill="1" applyBorder="1" applyAlignment="1">
      <alignment horizontal="left" vertical="top" wrapText="1" shrinkToFit="1"/>
    </xf>
    <xf numFmtId="0" fontId="4" fillId="7" borderId="42" xfId="39" applyFill="1" applyBorder="1" applyAlignment="1">
      <alignment horizontal="left" vertical="top" wrapText="1" shrinkToFit="1"/>
    </xf>
    <xf numFmtId="0" fontId="4" fillId="2" borderId="26" xfId="39" applyFill="1" applyBorder="1" applyAlignment="1">
      <alignment vertical="top"/>
    </xf>
    <xf numFmtId="0" fontId="4" fillId="8" borderId="32" xfId="8" applyNumberFormat="1" applyFont="1" applyFill="1" applyBorder="1" applyAlignment="1">
      <alignment horizontal="center" vertical="center" wrapText="1"/>
    </xf>
    <xf numFmtId="0" fontId="4" fillId="8" borderId="32" xfId="39" applyFill="1" applyBorder="1" applyAlignment="1">
      <alignment horizontal="center" vertical="center" wrapText="1"/>
    </xf>
    <xf numFmtId="0" fontId="4" fillId="8" borderId="43" xfId="39" applyFill="1" applyBorder="1" applyAlignment="1">
      <alignment horizontal="center" vertical="center"/>
    </xf>
    <xf numFmtId="0" fontId="4" fillId="4" borderId="43" xfId="39" applyFill="1" applyBorder="1" applyAlignment="1">
      <alignment horizontal="center" vertical="center" wrapText="1" shrinkToFit="1"/>
    </xf>
    <xf numFmtId="0" fontId="4" fillId="4" borderId="32" xfId="39" applyFill="1" applyBorder="1" applyAlignment="1">
      <alignment horizontal="center" vertical="center" wrapText="1" shrinkToFit="1"/>
    </xf>
    <xf numFmtId="3" fontId="4" fillId="4" borderId="32" xfId="39" applyNumberFormat="1" applyFill="1" applyBorder="1" applyAlignment="1">
      <alignment horizontal="center" vertical="center" wrapText="1" shrinkToFit="1"/>
    </xf>
    <xf numFmtId="1" fontId="4" fillId="4" borderId="32" xfId="39" applyNumberFormat="1" applyFill="1" applyBorder="1" applyAlignment="1">
      <alignment horizontal="center" vertical="center" wrapText="1" shrinkToFit="1"/>
    </xf>
    <xf numFmtId="1" fontId="4" fillId="4" borderId="43" xfId="39" applyNumberFormat="1" applyFill="1" applyBorder="1" applyAlignment="1">
      <alignment horizontal="center" vertical="center" wrapText="1" shrinkToFit="1"/>
    </xf>
    <xf numFmtId="3" fontId="4" fillId="0" borderId="0" xfId="39" applyNumberFormat="1" applyAlignment="1"/>
    <xf numFmtId="3" fontId="24" fillId="5" borderId="32" xfId="39" applyNumberFormat="1" applyFont="1" applyFill="1" applyBorder="1" applyAlignment="1">
      <alignment horizontal="center" vertical="center" wrapText="1" shrinkToFit="1"/>
    </xf>
    <xf numFmtId="164" fontId="24" fillId="5" borderId="32" xfId="39" applyNumberFormat="1" applyFont="1" applyFill="1" applyBorder="1" applyAlignment="1">
      <alignment horizontal="center" vertical="center" wrapText="1" shrinkToFit="1"/>
    </xf>
    <xf numFmtId="0" fontId="24" fillId="5" borderId="43" xfId="39" applyFont="1" applyFill="1" applyBorder="1" applyAlignment="1">
      <alignment horizontal="center" vertical="center" wrapText="1" shrinkToFit="1"/>
    </xf>
    <xf numFmtId="0" fontId="4" fillId="5" borderId="43" xfId="39" applyFill="1" applyBorder="1" applyAlignment="1">
      <alignment horizontal="left" vertical="top" wrapText="1" shrinkToFit="1"/>
    </xf>
    <xf numFmtId="0" fontId="4" fillId="7" borderId="43" xfId="39" applyFill="1" applyBorder="1" applyAlignment="1">
      <alignment horizontal="center" vertical="top" wrapText="1" shrinkToFit="1"/>
    </xf>
    <xf numFmtId="0" fontId="4" fillId="7" borderId="43" xfId="39" applyFill="1" applyBorder="1" applyAlignment="1">
      <alignment horizontal="left" vertical="top" wrapText="1" shrinkToFit="1"/>
    </xf>
    <xf numFmtId="0" fontId="4" fillId="7" borderId="44" xfId="39" applyFill="1" applyBorder="1" applyAlignment="1">
      <alignment horizontal="left" vertical="top" wrapText="1" shrinkToFit="1"/>
    </xf>
    <xf numFmtId="0" fontId="4" fillId="0" borderId="0" xfId="39" applyFont="1" applyAlignment="1"/>
    <xf numFmtId="0" fontId="4" fillId="0" borderId="6" xfId="39" applyFont="1" applyBorder="1" applyAlignment="1">
      <alignment vertical="center"/>
    </xf>
    <xf numFmtId="0" fontId="4" fillId="0" borderId="20" xfId="39" applyFont="1" applyBorder="1" applyAlignment="1">
      <alignment vertical="center"/>
    </xf>
    <xf numFmtId="0" fontId="4" fillId="2" borderId="20" xfId="39" applyFont="1" applyFill="1" applyBorder="1" applyAlignment="1">
      <alignment vertical="center" wrapText="1"/>
    </xf>
    <xf numFmtId="0" fontId="4" fillId="2" borderId="32" xfId="39" applyFont="1" applyFill="1" applyBorder="1" applyAlignment="1">
      <alignment vertical="center" wrapText="1"/>
    </xf>
    <xf numFmtId="0" fontId="4" fillId="3" borderId="24" xfId="39" applyFont="1" applyFill="1" applyBorder="1" applyAlignment="1">
      <alignment vertical="center" wrapText="1"/>
    </xf>
    <xf numFmtId="0" fontId="4" fillId="3" borderId="32" xfId="39" applyFont="1" applyFill="1" applyBorder="1" applyAlignment="1">
      <alignment vertical="center" wrapText="1"/>
    </xf>
    <xf numFmtId="0" fontId="4" fillId="3" borderId="33" xfId="39" applyFont="1" applyFill="1" applyBorder="1" applyAlignment="1">
      <alignment vertical="center" wrapText="1"/>
    </xf>
    <xf numFmtId="1" fontId="4" fillId="3" borderId="32" xfId="39" applyNumberFormat="1" applyFont="1" applyFill="1" applyBorder="1" applyAlignment="1">
      <alignment vertical="center"/>
    </xf>
    <xf numFmtId="0" fontId="4" fillId="0" borderId="0" xfId="39" applyFont="1" applyBorder="1" applyAlignment="1"/>
    <xf numFmtId="0" fontId="4" fillId="2" borderId="20" xfId="39" applyFont="1" applyFill="1" applyBorder="1" applyAlignment="1">
      <alignment vertical="center"/>
    </xf>
    <xf numFmtId="3" fontId="4" fillId="0" borderId="0" xfId="39" applyNumberFormat="1" applyFont="1" applyAlignment="1"/>
    <xf numFmtId="0" fontId="4" fillId="3" borderId="24" xfId="39" applyFont="1" applyFill="1" applyBorder="1" applyAlignment="1">
      <alignment vertical="center"/>
    </xf>
    <xf numFmtId="0" fontId="4" fillId="3" borderId="20" xfId="39" applyFont="1" applyFill="1" applyBorder="1" applyAlignment="1">
      <alignment vertical="center"/>
    </xf>
    <xf numFmtId="0" fontId="4" fillId="3" borderId="5" xfId="39" applyFont="1" applyFill="1" applyBorder="1" applyAlignment="1">
      <alignment vertical="center"/>
    </xf>
    <xf numFmtId="0" fontId="4" fillId="3" borderId="32" xfId="39" applyFont="1" applyFill="1" applyBorder="1" applyAlignment="1">
      <alignment vertical="center"/>
    </xf>
    <xf numFmtId="2" fontId="4" fillId="0" borderId="0" xfId="39" applyNumberFormat="1" applyFont="1" applyAlignment="1"/>
    <xf numFmtId="0" fontId="4" fillId="2" borderId="0" xfId="39" applyFill="1" applyBorder="1" applyAlignment="1"/>
    <xf numFmtId="0" fontId="4" fillId="2" borderId="7" xfId="39" applyFill="1" applyBorder="1" applyAlignment="1">
      <alignment horizontal="center" vertical="top"/>
    </xf>
    <xf numFmtId="0" fontId="4" fillId="2" borderId="0" xfId="39" applyFill="1" applyBorder="1" applyAlignment="1">
      <alignment horizontal="center" vertical="top"/>
    </xf>
    <xf numFmtId="0" fontId="4" fillId="0" borderId="24" xfId="39" applyBorder="1" applyAlignment="1">
      <alignment horizontal="left" vertical="center"/>
    </xf>
    <xf numFmtId="0" fontId="4" fillId="2" borderId="17" xfId="39" applyFill="1" applyBorder="1" applyAlignment="1"/>
    <xf numFmtId="0" fontId="4" fillId="3" borderId="32" xfId="8" applyNumberFormat="1" applyFont="1" applyFill="1" applyBorder="1" applyAlignment="1">
      <alignment vertical="top" wrapText="1"/>
    </xf>
    <xf numFmtId="0" fontId="4" fillId="3" borderId="35" xfId="8" applyNumberFormat="1" applyFont="1" applyFill="1" applyBorder="1" applyAlignment="1">
      <alignment vertical="top" wrapText="1"/>
    </xf>
    <xf numFmtId="0" fontId="4" fillId="3" borderId="48" xfId="8" applyNumberFormat="1" applyFont="1" applyFill="1" applyBorder="1" applyAlignment="1">
      <alignment vertical="top"/>
    </xf>
    <xf numFmtId="0" fontId="24" fillId="3" borderId="43" xfId="8" applyNumberFormat="1" applyFont="1" applyFill="1" applyBorder="1" applyAlignment="1">
      <alignment vertical="top"/>
    </xf>
    <xf numFmtId="0" fontId="4" fillId="0" borderId="32" xfId="8" applyNumberFormat="1" applyFont="1" applyFill="1" applyBorder="1" applyAlignment="1">
      <alignment vertical="top" wrapText="1"/>
    </xf>
    <xf numFmtId="0" fontId="4" fillId="0" borderId="35" xfId="8" applyNumberFormat="1" applyFont="1" applyFill="1" applyBorder="1" applyAlignment="1">
      <alignment vertical="top" wrapText="1"/>
    </xf>
    <xf numFmtId="0" fontId="4" fillId="2" borderId="48" xfId="8" applyNumberFormat="1" applyFont="1" applyFill="1" applyBorder="1" applyAlignment="1">
      <alignment vertical="top"/>
    </xf>
    <xf numFmtId="0" fontId="24" fillId="2" borderId="43" xfId="8" applyNumberFormat="1" applyFont="1" applyFill="1" applyBorder="1" applyAlignment="1">
      <alignment vertical="top"/>
    </xf>
    <xf numFmtId="0" fontId="4" fillId="0" borderId="35" xfId="39" applyBorder="1" applyAlignment="1">
      <alignment horizontal="left" vertical="top" wrapText="1"/>
    </xf>
    <xf numFmtId="0" fontId="4" fillId="2" borderId="18" xfId="39" applyFill="1" applyBorder="1" applyAlignment="1">
      <alignment vertical="top"/>
    </xf>
    <xf numFmtId="0" fontId="13" fillId="2" borderId="1" xfId="39" applyFont="1" applyFill="1" applyBorder="1" applyAlignment="1">
      <alignment horizontal="left" vertical="top"/>
    </xf>
    <xf numFmtId="0" fontId="13" fillId="2" borderId="19" xfId="39" applyFont="1" applyFill="1" applyBorder="1" applyAlignment="1">
      <alignment horizontal="left" vertical="top"/>
    </xf>
    <xf numFmtId="0" fontId="34" fillId="2" borderId="19" xfId="39" applyFont="1" applyFill="1" applyBorder="1" applyAlignment="1">
      <alignment horizontal="center"/>
    </xf>
    <xf numFmtId="0" fontId="34" fillId="2" borderId="26" xfId="39" applyFont="1" applyFill="1" applyBorder="1" applyAlignment="1">
      <alignment horizontal="center"/>
    </xf>
    <xf numFmtId="0" fontId="4" fillId="0" borderId="32" xfId="39" applyBorder="1" applyAlignment="1">
      <alignment vertical="top"/>
    </xf>
    <xf numFmtId="0" fontId="4" fillId="0" borderId="20" xfId="39" applyBorder="1" applyAlignment="1">
      <alignment vertical="top"/>
    </xf>
    <xf numFmtId="0" fontId="24" fillId="0" borderId="20" xfId="39" applyFont="1" applyBorder="1" applyAlignment="1">
      <alignment vertical="top"/>
    </xf>
    <xf numFmtId="0" fontId="4" fillId="0" borderId="21" xfId="39" applyBorder="1" applyAlignment="1">
      <alignment vertical="top"/>
    </xf>
    <xf numFmtId="0" fontId="4" fillId="0" borderId="41" xfId="39" applyBorder="1" applyAlignment="1">
      <alignment vertical="top"/>
    </xf>
    <xf numFmtId="0" fontId="4" fillId="0" borderId="27" xfId="39" applyBorder="1" applyAlignment="1">
      <alignment vertical="top"/>
    </xf>
    <xf numFmtId="0" fontId="24" fillId="0" borderId="24" xfId="39" applyFont="1" applyBorder="1" applyAlignment="1">
      <alignment vertical="top"/>
    </xf>
    <xf numFmtId="0" fontId="4" fillId="0" borderId="25" xfId="39" applyBorder="1" applyAlignment="1">
      <alignment vertical="top"/>
    </xf>
    <xf numFmtId="0" fontId="4" fillId="0" borderId="49" xfId="39" applyBorder="1" applyAlignment="1">
      <alignment vertical="top"/>
    </xf>
    <xf numFmtId="0" fontId="13" fillId="2" borderId="46" xfId="39" applyFont="1" applyFill="1" applyBorder="1" applyAlignment="1">
      <alignment horizontal="left" vertical="top"/>
    </xf>
    <xf numFmtId="0" fontId="13" fillId="2" borderId="6" xfId="39" applyFont="1" applyFill="1" applyBorder="1" applyAlignment="1">
      <alignment horizontal="left" vertical="top"/>
    </xf>
    <xf numFmtId="0" fontId="13" fillId="2" borderId="31" xfId="39" applyFont="1" applyFill="1" applyBorder="1" applyAlignment="1">
      <alignment horizontal="left" vertical="top"/>
    </xf>
    <xf numFmtId="0" fontId="4" fillId="0" borderId="24" xfId="39" applyBorder="1" applyAlignment="1">
      <alignment vertical="top"/>
    </xf>
    <xf numFmtId="0" fontId="4" fillId="0" borderId="28" xfId="39" applyBorder="1" applyAlignment="1">
      <alignment vertical="top"/>
    </xf>
    <xf numFmtId="0" fontId="4" fillId="0" borderId="20" xfId="39" applyBorder="1" applyAlignment="1">
      <alignment vertical="center"/>
    </xf>
    <xf numFmtId="0" fontId="4" fillId="0" borderId="21" xfId="39" applyBorder="1" applyAlignment="1">
      <alignment vertical="center"/>
    </xf>
    <xf numFmtId="0" fontId="4" fillId="0" borderId="27" xfId="39" applyBorder="1" applyAlignment="1">
      <alignment vertical="center"/>
    </xf>
    <xf numFmtId="0" fontId="4" fillId="0" borderId="24" xfId="39" applyBorder="1" applyAlignment="1"/>
    <xf numFmtId="0" fontId="4" fillId="0" borderId="25" xfId="39" applyBorder="1" applyAlignment="1"/>
    <xf numFmtId="0" fontId="4" fillId="0" borderId="5" xfId="39" applyBorder="1" applyAlignment="1">
      <alignment vertical="center"/>
    </xf>
    <xf numFmtId="0" fontId="4" fillId="0" borderId="6" xfId="39" applyBorder="1" applyAlignment="1">
      <alignment vertical="center"/>
    </xf>
    <xf numFmtId="0" fontId="4" fillId="0" borderId="31" xfId="39" applyBorder="1" applyAlignment="1">
      <alignment vertical="center"/>
    </xf>
    <xf numFmtId="0" fontId="4" fillId="0" borderId="8" xfId="39" applyBorder="1" applyAlignment="1"/>
    <xf numFmtId="0" fontId="4" fillId="0" borderId="0" xfId="39" applyBorder="1" applyAlignment="1"/>
    <xf numFmtId="0" fontId="4" fillId="0" borderId="17" xfId="39" applyBorder="1" applyAlignment="1">
      <alignment vertical="top"/>
    </xf>
    <xf numFmtId="0" fontId="4" fillId="0" borderId="41" xfId="39" applyBorder="1" applyAlignment="1">
      <alignment vertical="center"/>
    </xf>
    <xf numFmtId="0" fontId="10" fillId="3" borderId="32" xfId="28" applyFill="1" applyBorder="1">
      <alignment vertical="center"/>
    </xf>
    <xf numFmtId="0" fontId="4" fillId="3" borderId="35" xfId="8" applyNumberFormat="1" applyFont="1" applyFill="1" applyBorder="1" applyAlignment="1">
      <alignment vertical="top" wrapText="1"/>
    </xf>
    <xf numFmtId="0" fontId="24" fillId="3" borderId="32" xfId="8" applyNumberFormat="1" applyFont="1" applyFill="1" applyBorder="1" applyAlignment="1">
      <alignment vertical="top" wrapText="1"/>
    </xf>
    <xf numFmtId="0" fontId="4" fillId="3" borderId="32" xfId="8" applyNumberFormat="1" applyFont="1" applyFill="1" applyBorder="1" applyAlignment="1">
      <alignment vertical="top" wrapText="1"/>
    </xf>
    <xf numFmtId="0" fontId="10" fillId="0" borderId="32" xfId="28" applyBorder="1">
      <alignment vertical="center"/>
    </xf>
    <xf numFmtId="0" fontId="4" fillId="0" borderId="35" xfId="8" applyNumberFormat="1" applyFont="1" applyFill="1" applyBorder="1" applyAlignment="1">
      <alignment vertical="top" wrapText="1"/>
    </xf>
    <xf numFmtId="0" fontId="24" fillId="0" borderId="32" xfId="8" applyNumberFormat="1" applyFont="1" applyFill="1" applyBorder="1" applyAlignment="1">
      <alignment vertical="top" wrapText="1"/>
    </xf>
    <xf numFmtId="0" fontId="4" fillId="0" borderId="32" xfId="8" applyNumberFormat="1" applyFont="1" applyFill="1" applyBorder="1" applyAlignment="1">
      <alignment vertical="top" wrapText="1"/>
    </xf>
    <xf numFmtId="0" fontId="4" fillId="0" borderId="24" xfId="39" applyBorder="1" applyAlignment="1">
      <alignment horizontal="left" vertical="center"/>
    </xf>
    <xf numFmtId="0" fontId="4" fillId="0" borderId="25" xfId="39" applyBorder="1" applyAlignment="1">
      <alignment horizontal="left" vertical="center"/>
    </xf>
    <xf numFmtId="0" fontId="24" fillId="0" borderId="20" xfId="39" applyFont="1" applyBorder="1" applyAlignment="1">
      <alignment horizontal="left" vertical="center" wrapText="1"/>
    </xf>
    <xf numFmtId="0" fontId="4" fillId="0" borderId="27" xfId="39" applyBorder="1" applyAlignment="1">
      <alignment horizontal="left" vertical="center" wrapText="1"/>
    </xf>
    <xf numFmtId="0" fontId="14" fillId="0" borderId="49" xfId="31" applyBorder="1" applyAlignment="1" applyProtection="1">
      <alignment horizontal="left" vertical="top" wrapText="1"/>
    </xf>
    <xf numFmtId="0" fontId="4" fillId="0" borderId="49" xfId="39" applyBorder="1" applyAlignment="1">
      <alignment horizontal="left" vertical="top" wrapText="1"/>
    </xf>
    <xf numFmtId="0" fontId="24" fillId="0" borderId="24" xfId="39" applyFont="1" applyBorder="1" applyAlignment="1">
      <alignment horizontal="left" vertical="center" wrapText="1"/>
    </xf>
    <xf numFmtId="0" fontId="4" fillId="0" borderId="35" xfId="39" applyBorder="1" applyAlignment="1">
      <alignment horizontal="left" vertical="center" wrapText="1"/>
    </xf>
    <xf numFmtId="0" fontId="4" fillId="2" borderId="25" xfId="39" applyFill="1" applyBorder="1" applyAlignment="1">
      <alignment horizontal="left" vertical="center" wrapText="1"/>
    </xf>
    <xf numFmtId="0" fontId="4" fillId="2" borderId="49" xfId="39" applyFill="1" applyBorder="1" applyAlignment="1">
      <alignment horizontal="left" vertical="center" wrapText="1"/>
    </xf>
    <xf numFmtId="0" fontId="4" fillId="0" borderId="0" xfId="0" applyFont="1" applyAlignment="1"/>
    <xf numFmtId="0" fontId="4" fillId="0" borderId="0" xfId="39" applyAlignment="1">
      <alignment wrapText="1"/>
    </xf>
    <xf numFmtId="0" fontId="24" fillId="3" borderId="24" xfId="39" applyFont="1" applyFill="1" applyBorder="1" applyAlignment="1">
      <alignment vertical="top"/>
    </xf>
    <xf numFmtId="0" fontId="4" fillId="3" borderId="35" xfId="39" applyFill="1" applyBorder="1" applyAlignment="1">
      <alignment vertical="top"/>
    </xf>
    <xf numFmtId="0" fontId="4" fillId="3" borderId="24" xfId="39" applyFill="1" applyBorder="1" applyAlignment="1">
      <alignment vertical="top"/>
    </xf>
    <xf numFmtId="0" fontId="4" fillId="3" borderId="20" xfId="39" applyFill="1" applyBorder="1" applyAlignment="1">
      <alignment vertical="top"/>
    </xf>
    <xf numFmtId="0" fontId="4" fillId="3" borderId="21" xfId="39" applyFill="1" applyBorder="1" applyAlignment="1">
      <alignment vertical="top"/>
    </xf>
    <xf numFmtId="0" fontId="33" fillId="9" borderId="1" xfId="39" applyFont="1" applyFill="1" applyBorder="1" applyAlignment="1">
      <alignment horizontal="center" vertical="center"/>
    </xf>
    <xf numFmtId="0" fontId="33" fillId="9" borderId="19" xfId="39" applyFont="1" applyFill="1" applyBorder="1" applyAlignment="1">
      <alignment horizontal="center" vertical="center"/>
    </xf>
    <xf numFmtId="0" fontId="33" fillId="9" borderId="26" xfId="39" applyFont="1" applyFill="1" applyBorder="1" applyAlignment="1">
      <alignment horizontal="center" vertical="center"/>
    </xf>
    <xf numFmtId="0" fontId="33" fillId="9" borderId="7" xfId="39" applyFont="1" applyFill="1" applyBorder="1" applyAlignment="1">
      <alignment horizontal="center" vertical="center"/>
    </xf>
    <xf numFmtId="0" fontId="33" fillId="9" borderId="0" xfId="39" applyFont="1" applyFill="1" applyBorder="1" applyAlignment="1">
      <alignment horizontal="center" vertical="center"/>
    </xf>
    <xf numFmtId="0" fontId="33" fillId="9" borderId="17" xfId="39" applyFont="1" applyFill="1" applyBorder="1" applyAlignment="1">
      <alignment horizontal="center" vertical="center"/>
    </xf>
    <xf numFmtId="0" fontId="4" fillId="0" borderId="35" xfId="39" applyBorder="1" applyAlignment="1">
      <alignment vertical="top"/>
    </xf>
    <xf numFmtId="0" fontId="13" fillId="0" borderId="19" xfId="39" applyFont="1" applyBorder="1" applyAlignment="1">
      <alignment horizontal="left" vertical="top"/>
    </xf>
    <xf numFmtId="0" fontId="13" fillId="0" borderId="26" xfId="39" applyFont="1" applyBorder="1" applyAlignment="1">
      <alignment horizontal="left" vertical="top"/>
    </xf>
    <xf numFmtId="0" fontId="4" fillId="0" borderId="21" xfId="39" applyFont="1" applyBorder="1" applyAlignment="1">
      <alignment vertical="top"/>
    </xf>
    <xf numFmtId="0" fontId="4" fillId="0" borderId="27" xfId="39" applyFont="1" applyBorder="1" applyAlignment="1">
      <alignment vertical="top"/>
    </xf>
    <xf numFmtId="0" fontId="4" fillId="0" borderId="5" xfId="39" applyFont="1" applyBorder="1" applyAlignment="1">
      <alignment vertical="center"/>
    </xf>
    <xf numFmtId="0" fontId="4" fillId="0" borderId="31" xfId="39" applyFont="1" applyBorder="1" applyAlignment="1">
      <alignment vertical="center"/>
    </xf>
    <xf numFmtId="0" fontId="4" fillId="2" borderId="16" xfId="39" applyFont="1" applyFill="1" applyBorder="1" applyAlignment="1">
      <alignment vertical="center"/>
    </xf>
    <xf numFmtId="0" fontId="4" fillId="0" borderId="25" xfId="39" applyFont="1" applyBorder="1" applyAlignment="1">
      <alignment vertical="top"/>
    </xf>
    <xf numFmtId="0" fontId="4" fillId="0" borderId="20" xfId="39" applyFont="1" applyBorder="1" applyAlignment="1">
      <alignment vertical="center"/>
    </xf>
    <xf numFmtId="0" fontId="4" fillId="0" borderId="33" xfId="39" applyFont="1" applyBorder="1" applyAlignment="1">
      <alignment vertical="center"/>
    </xf>
    <xf numFmtId="3" fontId="4" fillId="2" borderId="33" xfId="39" applyNumberFormat="1" applyFont="1" applyFill="1" applyBorder="1" applyAlignment="1">
      <alignment vertical="center"/>
    </xf>
    <xf numFmtId="3" fontId="4" fillId="2" borderId="16" xfId="39" applyNumberFormat="1" applyFont="1" applyFill="1" applyBorder="1" applyAlignment="1">
      <alignment vertical="center"/>
    </xf>
    <xf numFmtId="3" fontId="4" fillId="2" borderId="32" xfId="39" applyNumberFormat="1" applyFont="1" applyFill="1" applyBorder="1" applyAlignment="1">
      <alignment vertical="center"/>
    </xf>
    <xf numFmtId="3" fontId="4" fillId="2" borderId="41" xfId="39" applyNumberFormat="1" applyFont="1" applyFill="1" applyBorder="1" applyAlignment="1">
      <alignment vertical="center"/>
    </xf>
    <xf numFmtId="3" fontId="4" fillId="3" borderId="34" xfId="39" applyNumberFormat="1" applyFont="1" applyFill="1" applyBorder="1" applyAlignment="1">
      <alignment vertical="center"/>
    </xf>
    <xf numFmtId="3" fontId="4" fillId="3" borderId="17" xfId="39" applyNumberFormat="1" applyFont="1" applyFill="1" applyBorder="1" applyAlignment="1">
      <alignment vertical="center"/>
    </xf>
    <xf numFmtId="3" fontId="4" fillId="3" borderId="33" xfId="39" applyNumberFormat="1" applyFont="1" applyFill="1" applyBorder="1" applyAlignment="1">
      <alignment vertical="center"/>
    </xf>
    <xf numFmtId="3" fontId="4" fillId="3" borderId="16" xfId="39" applyNumberFormat="1" applyFont="1" applyFill="1" applyBorder="1" applyAlignment="1">
      <alignment vertical="center"/>
    </xf>
    <xf numFmtId="0" fontId="24" fillId="0" borderId="21" xfId="39" applyFont="1" applyBorder="1" applyAlignment="1">
      <alignment horizontal="left" vertical="center"/>
    </xf>
    <xf numFmtId="0" fontId="24" fillId="0" borderId="27" xfId="39" applyFont="1" applyBorder="1" applyAlignment="1">
      <alignment horizontal="left" vertical="center"/>
    </xf>
    <xf numFmtId="2" fontId="24" fillId="0" borderId="20" xfId="39" applyNumberFormat="1" applyFont="1" applyBorder="1" applyAlignment="1">
      <alignment horizontal="center" vertical="center"/>
    </xf>
    <xf numFmtId="2" fontId="4" fillId="0" borderId="21" xfId="39" applyNumberFormat="1" applyFont="1" applyBorder="1" applyAlignment="1">
      <alignment horizontal="center" vertical="center"/>
    </xf>
    <xf numFmtId="2" fontId="4" fillId="0" borderId="41" xfId="39" applyNumberFormat="1" applyFont="1" applyBorder="1" applyAlignment="1">
      <alignment horizontal="center" vertical="center"/>
    </xf>
    <xf numFmtId="0" fontId="4" fillId="0" borderId="21" xfId="39" applyFont="1" applyBorder="1" applyAlignment="1">
      <alignment vertical="center"/>
    </xf>
    <xf numFmtId="0" fontId="4" fillId="0" borderId="27" xfId="39" applyFont="1" applyBorder="1" applyAlignment="1">
      <alignment vertical="center"/>
    </xf>
    <xf numFmtId="0" fontId="24" fillId="0" borderId="20" xfId="39" applyFont="1" applyBorder="1" applyAlignment="1">
      <alignment vertical="center" wrapText="1"/>
    </xf>
    <xf numFmtId="0" fontId="24" fillId="0" borderId="21" xfId="39" applyFont="1" applyBorder="1" applyAlignment="1">
      <alignment vertical="center" wrapText="1"/>
    </xf>
    <xf numFmtId="0" fontId="24" fillId="0" borderId="41" xfId="39" applyFont="1" applyBorder="1" applyAlignment="1">
      <alignment vertical="center" wrapText="1"/>
    </xf>
    <xf numFmtId="0" fontId="24" fillId="0" borderId="39" xfId="39" applyFont="1" applyBorder="1" applyAlignment="1">
      <alignment horizontal="left" vertical="top" wrapText="1"/>
    </xf>
    <xf numFmtId="0" fontId="4" fillId="0" borderId="21" xfId="39" applyFont="1" applyBorder="1" applyAlignment="1">
      <alignment horizontal="left" vertical="top" wrapText="1"/>
    </xf>
    <xf numFmtId="0" fontId="4" fillId="0" borderId="27" xfId="39" applyFont="1" applyBorder="1" applyAlignment="1">
      <alignment horizontal="left" vertical="top" wrapText="1"/>
    </xf>
    <xf numFmtId="0" fontId="23" fillId="3" borderId="39" xfId="39" applyFont="1" applyFill="1" applyBorder="1" applyAlignment="1">
      <alignment horizontal="left" vertical="top" wrapText="1"/>
    </xf>
    <xf numFmtId="0" fontId="23" fillId="3" borderId="21" xfId="39" applyFont="1" applyFill="1" applyBorder="1" applyAlignment="1">
      <alignment horizontal="left" vertical="top" wrapText="1"/>
    </xf>
    <xf numFmtId="0" fontId="23" fillId="3" borderId="27" xfId="39" applyFont="1" applyFill="1" applyBorder="1" applyAlignment="1">
      <alignment horizontal="left" vertical="top" wrapText="1"/>
    </xf>
    <xf numFmtId="1" fontId="24" fillId="3" borderId="20" xfId="39" applyNumberFormat="1" applyFont="1" applyFill="1" applyBorder="1" applyAlignment="1">
      <alignment horizontal="center" vertical="center"/>
    </xf>
    <xf numFmtId="1" fontId="4" fillId="3" borderId="21" xfId="39" applyNumberFormat="1" applyFont="1" applyFill="1" applyBorder="1" applyAlignment="1">
      <alignment horizontal="center" vertical="center"/>
    </xf>
    <xf numFmtId="1" fontId="4" fillId="3" borderId="41" xfId="39" applyNumberFormat="1" applyFont="1" applyFill="1" applyBorder="1" applyAlignment="1">
      <alignment horizontal="center" vertical="center"/>
    </xf>
    <xf numFmtId="0" fontId="23" fillId="3" borderId="10" xfId="39" applyFont="1" applyFill="1" applyBorder="1" applyAlignment="1">
      <alignment horizontal="left" vertical="top" wrapText="1"/>
    </xf>
    <xf numFmtId="0" fontId="23" fillId="3" borderId="11" xfId="39" applyFont="1" applyFill="1" applyBorder="1" applyAlignment="1">
      <alignment horizontal="left" vertical="top" wrapText="1"/>
    </xf>
    <xf numFmtId="0" fontId="4" fillId="0" borderId="0" xfId="39" applyFont="1" applyAlignment="1">
      <alignment wrapText="1"/>
    </xf>
    <xf numFmtId="0" fontId="24" fillId="3" borderId="0" xfId="39" applyFont="1" applyFill="1" applyAlignment="1">
      <alignment wrapText="1"/>
    </xf>
    <xf numFmtId="0" fontId="4" fillId="3" borderId="0" xfId="39" applyFont="1" applyFill="1" applyAlignment="1">
      <alignment wrapText="1"/>
    </xf>
    <xf numFmtId="0" fontId="4" fillId="2" borderId="6" xfId="39" applyFont="1" applyFill="1" applyBorder="1" applyAlignment="1">
      <alignment horizontal="left" vertical="center"/>
    </xf>
    <xf numFmtId="0" fontId="4" fillId="2" borderId="31" xfId="39" applyFont="1" applyFill="1" applyBorder="1" applyAlignment="1">
      <alignment horizontal="left" vertical="center"/>
    </xf>
    <xf numFmtId="0" fontId="4" fillId="2" borderId="0" xfId="39" applyFont="1" applyFill="1" applyBorder="1" applyAlignment="1">
      <alignment horizontal="left" vertical="center"/>
    </xf>
    <xf numFmtId="0" fontId="4" fillId="2" borderId="4" xfId="39" applyFont="1" applyFill="1" applyBorder="1" applyAlignment="1">
      <alignment horizontal="left" vertical="center"/>
    </xf>
    <xf numFmtId="0" fontId="4" fillId="2" borderId="25" xfId="39" applyFont="1" applyFill="1" applyBorder="1" applyAlignment="1">
      <alignment horizontal="left" vertical="center"/>
    </xf>
    <xf numFmtId="0" fontId="4" fillId="2" borderId="28" xfId="39" applyFont="1" applyFill="1" applyBorder="1" applyAlignment="1">
      <alignment horizontal="left" vertical="center"/>
    </xf>
    <xf numFmtId="0" fontId="13" fillId="2" borderId="26" xfId="39" applyFont="1" applyFill="1" applyBorder="1" applyAlignment="1">
      <alignment horizontal="left" vertical="top"/>
    </xf>
    <xf numFmtId="0" fontId="13" fillId="2" borderId="7" xfId="39" applyFont="1" applyFill="1" applyBorder="1" applyAlignment="1">
      <alignment horizontal="left" vertical="top"/>
    </xf>
    <xf numFmtId="0" fontId="13" fillId="2" borderId="0" xfId="39" applyFont="1" applyFill="1" applyBorder="1" applyAlignment="1">
      <alignment horizontal="left" vertical="top"/>
    </xf>
    <xf numFmtId="0" fontId="13" fillId="2" borderId="17" xfId="39" applyFont="1" applyFill="1" applyBorder="1" applyAlignment="1">
      <alignment horizontal="left" vertical="top"/>
    </xf>
    <xf numFmtId="0" fontId="13" fillId="2" borderId="9" xfId="39" applyFont="1" applyFill="1" applyBorder="1" applyAlignment="1">
      <alignment horizontal="left" vertical="top"/>
    </xf>
    <xf numFmtId="0" fontId="13" fillId="2" borderId="10" xfId="39" applyFont="1" applyFill="1" applyBorder="1" applyAlignment="1">
      <alignment horizontal="left" vertical="top"/>
    </xf>
    <xf numFmtId="0" fontId="13" fillId="2" borderId="18" xfId="39" applyFont="1" applyFill="1" applyBorder="1" applyAlignment="1">
      <alignment horizontal="left" vertical="top"/>
    </xf>
    <xf numFmtId="0" fontId="4" fillId="3" borderId="6" xfId="39" applyFont="1" applyFill="1" applyBorder="1" applyAlignment="1">
      <alignment horizontal="left" vertical="center"/>
    </xf>
    <xf numFmtId="0" fontId="4" fillId="3" borderId="31" xfId="39" applyFont="1" applyFill="1" applyBorder="1" applyAlignment="1">
      <alignment horizontal="left" vertical="center"/>
    </xf>
    <xf numFmtId="0" fontId="4" fillId="3" borderId="0" xfId="39" applyFont="1" applyFill="1" applyBorder="1" applyAlignment="1">
      <alignment horizontal="left" vertical="center"/>
    </xf>
    <xf numFmtId="0" fontId="4" fillId="3" borderId="4" xfId="39" applyFont="1" applyFill="1" applyBorder="1" applyAlignment="1">
      <alignment horizontal="left" vertical="center"/>
    </xf>
    <xf numFmtId="0" fontId="4" fillId="3" borderId="25" xfId="39" applyFont="1" applyFill="1" applyBorder="1" applyAlignment="1">
      <alignment horizontal="left" vertical="center"/>
    </xf>
    <xf numFmtId="0" fontId="4" fillId="3" borderId="28" xfId="39" applyFont="1" applyFill="1" applyBorder="1" applyAlignment="1">
      <alignment horizontal="left" vertical="center"/>
    </xf>
    <xf numFmtId="0" fontId="13" fillId="0" borderId="1" xfId="39" applyFont="1" applyBorder="1" applyAlignment="1">
      <alignment horizontal="left" vertical="top"/>
    </xf>
    <xf numFmtId="0" fontId="4" fillId="0" borderId="39" xfId="39" applyFont="1" applyBorder="1" applyAlignment="1">
      <alignment vertical="top"/>
    </xf>
    <xf numFmtId="0" fontId="4" fillId="0" borderId="45" xfId="39" applyFont="1" applyBorder="1" applyAlignment="1">
      <alignment vertical="top"/>
    </xf>
    <xf numFmtId="0" fontId="24" fillId="0" borderId="46" xfId="39" applyFont="1" applyBorder="1" applyAlignment="1">
      <alignment horizontal="left" vertical="center"/>
    </xf>
    <xf numFmtId="2" fontId="4" fillId="3" borderId="32" xfId="39" applyNumberFormat="1" applyFont="1" applyFill="1" applyBorder="1" applyAlignment="1">
      <alignment vertical="center"/>
    </xf>
    <xf numFmtId="2" fontId="4" fillId="3" borderId="43" xfId="39" applyNumberFormat="1" applyFont="1" applyFill="1" applyBorder="1" applyAlignment="1">
      <alignment vertical="center"/>
    </xf>
    <xf numFmtId="0" fontId="4" fillId="0" borderId="39" xfId="39" applyFont="1" applyBorder="1" applyAlignment="1">
      <alignment vertical="center"/>
    </xf>
    <xf numFmtId="0" fontId="4" fillId="0" borderId="39" xfId="39" applyFont="1" applyBorder="1" applyAlignment="1">
      <alignment horizontal="left" vertical="top" wrapText="1"/>
    </xf>
    <xf numFmtId="0" fontId="23" fillId="3" borderId="9" xfId="39" applyFont="1" applyFill="1" applyBorder="1" applyAlignment="1">
      <alignment horizontal="left" vertical="top" wrapText="1"/>
    </xf>
    <xf numFmtId="1" fontId="24" fillId="3" borderId="12" xfId="39" applyNumberFormat="1" applyFont="1" applyFill="1" applyBorder="1" applyAlignment="1">
      <alignment horizontal="center" vertical="center"/>
    </xf>
    <xf numFmtId="1" fontId="4" fillId="3" borderId="10" xfId="39" applyNumberFormat="1" applyFont="1" applyFill="1" applyBorder="1" applyAlignment="1">
      <alignment horizontal="center" vertical="center"/>
    </xf>
    <xf numFmtId="1" fontId="4" fillId="3" borderId="18" xfId="39" applyNumberFormat="1" applyFont="1" applyFill="1" applyBorder="1" applyAlignment="1">
      <alignment horizontal="center" vertical="center"/>
    </xf>
    <xf numFmtId="1" fontId="4" fillId="3" borderId="47" xfId="39" applyNumberFormat="1" applyFont="1" applyFill="1" applyBorder="1" applyAlignment="1">
      <alignment horizontal="center" vertical="center"/>
    </xf>
    <xf numFmtId="1" fontId="4" fillId="3" borderId="48" xfId="39" applyNumberFormat="1" applyFont="1" applyFill="1" applyBorder="1" applyAlignment="1">
      <alignment horizontal="center" vertical="center"/>
    </xf>
    <xf numFmtId="0" fontId="24" fillId="3" borderId="46" xfId="39" applyFont="1" applyFill="1" applyBorder="1" applyAlignment="1">
      <alignment horizontal="left" vertical="center"/>
    </xf>
    <xf numFmtId="0" fontId="4" fillId="3" borderId="7" xfId="39" applyFont="1" applyFill="1" applyBorder="1" applyAlignment="1">
      <alignment horizontal="left" vertical="center"/>
    </xf>
    <xf numFmtId="0" fontId="4" fillId="3" borderId="45" xfId="39" applyFont="1" applyFill="1" applyBorder="1" applyAlignment="1">
      <alignment horizontal="left" vertical="center"/>
    </xf>
    <xf numFmtId="0" fontId="4" fillId="2" borderId="46" xfId="39" applyFont="1" applyFill="1" applyBorder="1" applyAlignment="1">
      <alignment horizontal="left" vertical="center"/>
    </xf>
    <xf numFmtId="0" fontId="4" fillId="2" borderId="7" xfId="39" applyFont="1" applyFill="1" applyBorder="1" applyAlignment="1">
      <alignment horizontal="left" vertical="center"/>
    </xf>
    <xf numFmtId="0" fontId="4" fillId="2" borderId="45" xfId="39" applyFont="1" applyFill="1" applyBorder="1" applyAlignment="1">
      <alignment horizontal="left" vertical="center"/>
    </xf>
    <xf numFmtId="0" fontId="13" fillId="2" borderId="1" xfId="39" applyFont="1" applyFill="1" applyBorder="1" applyAlignment="1">
      <alignment horizontal="center" vertical="top"/>
    </xf>
    <xf numFmtId="0" fontId="13" fillId="2" borderId="19" xfId="39" applyFont="1" applyFill="1" applyBorder="1" applyAlignment="1">
      <alignment horizontal="center" vertical="top"/>
    </xf>
    <xf numFmtId="0" fontId="13" fillId="2" borderId="2" xfId="39" applyFont="1" applyFill="1" applyBorder="1" applyAlignment="1">
      <alignment horizontal="center" vertical="top"/>
    </xf>
    <xf numFmtId="0" fontId="13" fillId="0" borderId="3" xfId="39" applyFont="1" applyBorder="1" applyAlignment="1">
      <alignment horizontal="left" vertical="top"/>
    </xf>
    <xf numFmtId="0" fontId="4" fillId="8" borderId="32" xfId="39" applyFill="1" applyBorder="1" applyAlignment="1">
      <alignment horizontal="center" vertical="center"/>
    </xf>
    <xf numFmtId="0" fontId="4" fillId="4" borderId="20" xfId="39" applyFill="1" applyBorder="1" applyAlignment="1">
      <alignment horizontal="left" vertical="center" wrapText="1" shrinkToFit="1"/>
    </xf>
    <xf numFmtId="0" fontId="4" fillId="4" borderId="27" xfId="39" applyFill="1" applyBorder="1" applyAlignment="1">
      <alignment horizontal="left" vertical="center" wrapText="1" shrinkToFit="1"/>
    </xf>
    <xf numFmtId="0" fontId="24" fillId="4" borderId="20" xfId="39" applyFont="1" applyFill="1" applyBorder="1" applyAlignment="1">
      <alignment horizontal="left" vertical="top" wrapText="1" shrinkToFit="1"/>
    </xf>
    <xf numFmtId="0" fontId="4" fillId="4" borderId="27" xfId="39" applyFill="1" applyBorder="1" applyAlignment="1">
      <alignment horizontal="left" vertical="top" wrapText="1" shrinkToFit="1"/>
    </xf>
    <xf numFmtId="0" fontId="4" fillId="5" borderId="20" xfId="39" applyFill="1" applyBorder="1" applyAlignment="1">
      <alignment horizontal="left" vertical="center" wrapText="1" shrinkToFit="1"/>
    </xf>
    <xf numFmtId="0" fontId="4" fillId="5" borderId="27" xfId="39" applyFill="1" applyBorder="1" applyAlignment="1">
      <alignment horizontal="left" vertical="center" wrapText="1" shrinkToFit="1"/>
    </xf>
    <xf numFmtId="0" fontId="25" fillId="5" borderId="20" xfId="39" applyFont="1" applyFill="1" applyBorder="1" applyAlignment="1">
      <alignment horizontal="left" vertical="top" wrapText="1"/>
    </xf>
    <xf numFmtId="0" fontId="25" fillId="5" borderId="27" xfId="39" applyFont="1" applyFill="1" applyBorder="1" applyAlignment="1">
      <alignment horizontal="left" vertical="top" wrapText="1"/>
    </xf>
    <xf numFmtId="0" fontId="4" fillId="7" borderId="20" xfId="39" applyFill="1" applyBorder="1" applyAlignment="1">
      <alignment horizontal="left" vertical="top" wrapText="1" shrinkToFit="1"/>
    </xf>
    <xf numFmtId="0" fontId="4" fillId="7" borderId="27" xfId="39" applyFill="1" applyBorder="1" applyAlignment="1">
      <alignment horizontal="left" vertical="top" wrapText="1" shrinkToFit="1"/>
    </xf>
    <xf numFmtId="0" fontId="24" fillId="3" borderId="0" xfId="39" applyFont="1" applyFill="1" applyBorder="1" applyAlignment="1">
      <alignment horizontal="justify" vertical="center" wrapText="1"/>
    </xf>
    <xf numFmtId="0" fontId="4" fillId="3" borderId="0" xfId="39" applyFill="1" applyBorder="1" applyAlignment="1">
      <alignment horizontal="justify" vertical="center" wrapText="1"/>
    </xf>
    <xf numFmtId="0" fontId="13" fillId="0" borderId="36" xfId="39" applyFont="1" applyBorder="1" applyAlignment="1">
      <alignment horizontal="left" vertical="top"/>
    </xf>
    <xf numFmtId="0" fontId="13" fillId="0" borderId="37" xfId="39" applyFont="1" applyBorder="1" applyAlignment="1">
      <alignment horizontal="left" vertical="top"/>
    </xf>
    <xf numFmtId="0" fontId="13" fillId="0" borderId="40" xfId="39" applyFont="1" applyBorder="1" applyAlignment="1">
      <alignment horizontal="left" vertical="top"/>
    </xf>
    <xf numFmtId="0" fontId="4" fillId="2" borderId="36" xfId="39" applyFont="1" applyFill="1" applyBorder="1" applyAlignment="1">
      <alignment horizontal="left" vertical="top" wrapText="1"/>
    </xf>
    <xf numFmtId="0" fontId="4" fillId="2" borderId="37" xfId="39" applyFont="1" applyFill="1" applyBorder="1" applyAlignment="1">
      <alignment horizontal="left" vertical="top" wrapText="1"/>
    </xf>
    <xf numFmtId="0" fontId="4" fillId="2" borderId="40" xfId="39" applyFont="1" applyFill="1" applyBorder="1" applyAlignment="1">
      <alignment horizontal="left" vertical="top" wrapText="1"/>
    </xf>
    <xf numFmtId="0" fontId="4" fillId="0" borderId="9" xfId="39" applyFont="1" applyBorder="1" applyAlignment="1">
      <alignment horizontal="left" vertical="top" wrapText="1"/>
    </xf>
    <xf numFmtId="0" fontId="4" fillId="0" borderId="10" xfId="39" applyFont="1" applyBorder="1" applyAlignment="1">
      <alignment horizontal="left" vertical="top" wrapText="1"/>
    </xf>
    <xf numFmtId="0" fontId="4" fillId="0" borderId="18" xfId="39" applyFont="1" applyBorder="1" applyAlignment="1">
      <alignment horizontal="left" vertical="top" wrapText="1"/>
    </xf>
    <xf numFmtId="0" fontId="4" fillId="0" borderId="36" xfId="39" applyBorder="1" applyAlignment="1">
      <alignment horizontal="center"/>
    </xf>
    <xf numFmtId="0" fontId="4" fillId="0" borderId="37" xfId="39" applyBorder="1" applyAlignment="1">
      <alignment horizontal="center"/>
    </xf>
    <xf numFmtId="0" fontId="4" fillId="0" borderId="40" xfId="39" applyBorder="1" applyAlignment="1">
      <alignment horizontal="center"/>
    </xf>
    <xf numFmtId="0" fontId="24" fillId="2" borderId="36" xfId="39" applyFont="1" applyFill="1" applyBorder="1" applyAlignment="1">
      <alignment horizontal="left" vertical="top" wrapText="1"/>
    </xf>
    <xf numFmtId="0" fontId="13" fillId="0" borderId="7" xfId="39" applyFont="1" applyBorder="1" applyAlignment="1">
      <alignment horizontal="left" vertical="top" wrapText="1"/>
    </xf>
    <xf numFmtId="0" fontId="13" fillId="0" borderId="0" xfId="39" applyFont="1" applyBorder="1" applyAlignment="1">
      <alignment horizontal="left" vertical="top" wrapText="1"/>
    </xf>
    <xf numFmtId="0" fontId="13" fillId="0" borderId="17" xfId="39" applyFont="1" applyBorder="1" applyAlignment="1">
      <alignment horizontal="left" vertical="top" wrapText="1"/>
    </xf>
    <xf numFmtId="0" fontId="24" fillId="0" borderId="36" xfId="39" applyFont="1" applyBorder="1" applyAlignment="1">
      <alignment horizontal="justify" vertical="center" wrapText="1"/>
    </xf>
    <xf numFmtId="0" fontId="4" fillId="0" borderId="37" xfId="39" applyFont="1" applyBorder="1" applyAlignment="1">
      <alignment horizontal="justify" vertical="center" wrapText="1"/>
    </xf>
    <xf numFmtId="0" fontId="4" fillId="0" borderId="40" xfId="39" applyFont="1" applyBorder="1" applyAlignment="1">
      <alignment horizontal="justify" vertical="center" wrapText="1"/>
    </xf>
    <xf numFmtId="0" fontId="24" fillId="0" borderId="38" xfId="39" applyFont="1" applyBorder="1" applyAlignment="1">
      <alignment horizontal="left" vertical="top" wrapText="1"/>
    </xf>
    <xf numFmtId="0" fontId="4" fillId="0" borderId="3" xfId="39" applyFont="1" applyBorder="1" applyAlignment="1">
      <alignment horizontal="left" vertical="top" wrapText="1"/>
    </xf>
    <xf numFmtId="0" fontId="4" fillId="0" borderId="15" xfId="39" applyFont="1" applyBorder="1" applyAlignment="1">
      <alignment horizontal="left" vertical="top" wrapText="1"/>
    </xf>
    <xf numFmtId="0" fontId="4" fillId="0" borderId="41" xfId="39" applyFont="1" applyBorder="1" applyAlignment="1">
      <alignment horizontal="left" vertical="top" wrapText="1"/>
    </xf>
    <xf numFmtId="0" fontId="24" fillId="0" borderId="9" xfId="39" applyFont="1" applyFill="1" applyBorder="1" applyAlignment="1">
      <alignment horizontal="left" vertical="top" wrapText="1"/>
    </xf>
    <xf numFmtId="0" fontId="4" fillId="0" borderId="10" xfId="39" applyFont="1" applyFill="1" applyBorder="1" applyAlignment="1">
      <alignment horizontal="left" vertical="top" wrapText="1"/>
    </xf>
    <xf numFmtId="0" fontId="4" fillId="0" borderId="18" xfId="39" applyFont="1" applyFill="1" applyBorder="1" applyAlignment="1">
      <alignment horizontal="left" vertical="top" wrapText="1"/>
    </xf>
    <xf numFmtId="0" fontId="4" fillId="2" borderId="0" xfId="39" applyFill="1" applyBorder="1" applyAlignment="1">
      <alignment horizontal="left" vertical="top" wrapText="1"/>
    </xf>
    <xf numFmtId="0" fontId="24" fillId="2" borderId="0" xfId="39" applyFont="1" applyFill="1" applyBorder="1" applyAlignment="1">
      <alignment horizontal="left" vertical="top" wrapText="1"/>
    </xf>
    <xf numFmtId="0" fontId="13" fillId="2" borderId="1" xfId="39" applyFont="1" applyFill="1" applyBorder="1" applyAlignment="1">
      <alignment horizontal="center" vertical="top" wrapText="1"/>
    </xf>
    <xf numFmtId="0" fontId="13" fillId="2" borderId="19" xfId="39" applyFont="1" applyFill="1" applyBorder="1" applyAlignment="1">
      <alignment horizontal="center" vertical="top" wrapText="1"/>
    </xf>
    <xf numFmtId="0" fontId="13" fillId="2" borderId="7" xfId="39" applyFont="1" applyFill="1" applyBorder="1" applyAlignment="1">
      <alignment horizontal="center" vertical="top" wrapText="1"/>
    </xf>
    <xf numFmtId="0" fontId="13" fillId="2" borderId="0" xfId="39" applyFont="1" applyFill="1" applyBorder="1" applyAlignment="1">
      <alignment horizontal="center" vertical="top" wrapText="1"/>
    </xf>
    <xf numFmtId="0" fontId="24" fillId="2" borderId="1" xfId="39" applyFont="1" applyFill="1" applyBorder="1" applyAlignment="1">
      <alignment horizontal="center" vertical="top" wrapText="1"/>
    </xf>
    <xf numFmtId="0" fontId="24" fillId="2" borderId="19" xfId="39" applyFont="1" applyFill="1" applyBorder="1" applyAlignment="1">
      <alignment horizontal="center" vertical="top" wrapText="1"/>
    </xf>
    <xf numFmtId="0" fontId="24" fillId="2" borderId="26" xfId="39" applyFont="1" applyFill="1" applyBorder="1" applyAlignment="1">
      <alignment horizontal="center" vertical="top" wrapText="1"/>
    </xf>
    <xf numFmtId="0" fontId="24" fillId="2" borderId="9" xfId="39" applyFont="1" applyFill="1" applyBorder="1" applyAlignment="1">
      <alignment horizontal="center" vertical="top" wrapText="1"/>
    </xf>
    <xf numFmtId="0" fontId="24" fillId="2" borderId="10" xfId="39" applyFont="1" applyFill="1" applyBorder="1" applyAlignment="1">
      <alignment horizontal="center" vertical="top" wrapText="1"/>
    </xf>
    <xf numFmtId="0" fontId="24" fillId="2" borderId="18" xfId="39" applyFont="1" applyFill="1" applyBorder="1" applyAlignment="1">
      <alignment horizontal="center" vertical="top" wrapText="1"/>
    </xf>
    <xf numFmtId="0" fontId="13" fillId="2" borderId="2" xfId="39" applyFont="1" applyFill="1" applyBorder="1" applyAlignment="1">
      <alignment horizontal="center" vertical="top" wrapText="1"/>
    </xf>
    <xf numFmtId="0" fontId="13" fillId="0" borderId="19" xfId="39" applyFont="1" applyBorder="1" applyAlignment="1">
      <alignment horizontal="left" vertical="top" wrapText="1"/>
    </xf>
    <xf numFmtId="0" fontId="27" fillId="0" borderId="32" xfId="39" applyFont="1" applyBorder="1" applyAlignment="1">
      <alignment horizontal="center" vertical="top" wrapText="1"/>
    </xf>
    <xf numFmtId="0" fontId="4" fillId="0" borderId="32" xfId="39" applyFont="1" applyBorder="1" applyAlignment="1">
      <alignment horizontal="center" vertical="top" wrapText="1"/>
    </xf>
    <xf numFmtId="0" fontId="4" fillId="4" borderId="20" xfId="39" applyFont="1" applyFill="1" applyBorder="1" applyAlignment="1">
      <alignment horizontal="left" vertical="top" wrapText="1"/>
    </xf>
    <xf numFmtId="0" fontId="4" fillId="4" borderId="21" xfId="39" applyFont="1" applyFill="1" applyBorder="1" applyAlignment="1">
      <alignment horizontal="left" vertical="top" wrapText="1"/>
    </xf>
    <xf numFmtId="0" fontId="4" fillId="4" borderId="27" xfId="39" applyFont="1" applyFill="1" applyBorder="1" applyAlignment="1">
      <alignment horizontal="left" vertical="top" wrapText="1"/>
    </xf>
    <xf numFmtId="0" fontId="4" fillId="4" borderId="32" xfId="39" applyFont="1" applyFill="1" applyBorder="1" applyAlignment="1">
      <alignment horizontal="center" vertical="center" wrapText="1"/>
    </xf>
    <xf numFmtId="0" fontId="4" fillId="4" borderId="32" xfId="39" applyFont="1" applyFill="1" applyBorder="1" applyAlignment="1">
      <alignment horizontal="left" vertical="top" wrapText="1"/>
    </xf>
    <xf numFmtId="0" fontId="4" fillId="5" borderId="32" xfId="39" applyFont="1" applyFill="1" applyBorder="1" applyAlignment="1">
      <alignment horizontal="left" vertical="top" wrapText="1"/>
    </xf>
    <xf numFmtId="0" fontId="4" fillId="5" borderId="20" xfId="39" applyFont="1" applyFill="1" applyBorder="1" applyAlignment="1">
      <alignment horizontal="left" vertical="top" wrapText="1"/>
    </xf>
    <xf numFmtId="0" fontId="4" fillId="5" borderId="21" xfId="39" applyFont="1" applyFill="1" applyBorder="1" applyAlignment="1">
      <alignment horizontal="left" vertical="top" wrapText="1"/>
    </xf>
    <xf numFmtId="0" fontId="4" fillId="5" borderId="27" xfId="39" applyFont="1" applyFill="1" applyBorder="1" applyAlignment="1">
      <alignment horizontal="left" vertical="top" wrapText="1"/>
    </xf>
    <xf numFmtId="0" fontId="22" fillId="3" borderId="20" xfId="39" applyFont="1" applyFill="1" applyBorder="1" applyAlignment="1">
      <alignment horizontal="left" vertical="center" wrapText="1"/>
    </xf>
    <xf numFmtId="0" fontId="22" fillId="3" borderId="21" xfId="39" applyFont="1" applyFill="1" applyBorder="1" applyAlignment="1">
      <alignment horizontal="left" vertical="center" wrapText="1"/>
    </xf>
    <xf numFmtId="3" fontId="4" fillId="3" borderId="32" xfId="39" applyNumberFormat="1" applyFont="1" applyFill="1" applyBorder="1" applyAlignment="1">
      <alignment horizontal="center" vertical="center" wrapText="1"/>
    </xf>
    <xf numFmtId="0" fontId="29" fillId="0" borderId="20" xfId="39" applyFont="1" applyBorder="1" applyAlignment="1">
      <alignment horizontal="left" vertical="center" wrapText="1"/>
    </xf>
    <xf numFmtId="0" fontId="29" fillId="0" borderId="21" xfId="39" applyFont="1" applyBorder="1" applyAlignment="1">
      <alignment horizontal="left" vertical="center" wrapText="1"/>
    </xf>
    <xf numFmtId="3" fontId="4" fillId="0" borderId="32" xfId="39" applyNumberFormat="1" applyFont="1" applyBorder="1" applyAlignment="1">
      <alignment horizontal="center" vertical="center" wrapText="1"/>
    </xf>
    <xf numFmtId="0" fontId="29" fillId="0" borderId="24" xfId="39" applyFont="1" applyBorder="1" applyAlignment="1">
      <alignment horizontal="left" vertical="top" wrapText="1"/>
    </xf>
    <xf numFmtId="0" fontId="29" fillId="0" borderId="25" xfId="39" applyFont="1" applyBorder="1" applyAlignment="1">
      <alignment horizontal="left" vertical="top" wrapText="1"/>
    </xf>
    <xf numFmtId="0" fontId="24" fillId="0" borderId="32" xfId="39" applyFont="1" applyBorder="1" applyAlignment="1">
      <alignment horizontal="left" vertical="center" wrapText="1"/>
    </xf>
    <xf numFmtId="0" fontId="4" fillId="0" borderId="32" xfId="39" applyFont="1" applyBorder="1" applyAlignment="1">
      <alignment horizontal="left" vertical="center" wrapText="1"/>
    </xf>
    <xf numFmtId="0" fontId="29" fillId="3" borderId="24" xfId="39" applyFont="1" applyFill="1" applyBorder="1" applyAlignment="1">
      <alignment horizontal="left" vertical="top" wrapText="1"/>
    </xf>
    <xf numFmtId="0" fontId="29" fillId="3" borderId="25" xfId="39" applyFont="1" applyFill="1" applyBorder="1" applyAlignment="1">
      <alignment horizontal="left" vertical="top" wrapText="1"/>
    </xf>
    <xf numFmtId="0" fontId="24" fillId="3" borderId="32" xfId="39" applyFont="1" applyFill="1" applyBorder="1" applyAlignment="1">
      <alignment horizontal="left" vertical="center" wrapText="1"/>
    </xf>
    <xf numFmtId="0" fontId="4" fillId="3" borderId="32" xfId="39" applyFont="1" applyFill="1" applyBorder="1" applyAlignment="1">
      <alignment horizontal="left" vertical="center" wrapText="1"/>
    </xf>
    <xf numFmtId="0" fontId="30" fillId="3" borderId="24" xfId="39" applyFont="1" applyFill="1" applyBorder="1" applyAlignment="1">
      <alignment horizontal="left" vertical="top" wrapText="1"/>
    </xf>
    <xf numFmtId="0" fontId="30" fillId="3" borderId="25" xfId="39" applyFont="1" applyFill="1" applyBorder="1" applyAlignment="1">
      <alignment horizontal="left" vertical="top" wrapText="1"/>
    </xf>
    <xf numFmtId="0" fontId="30" fillId="3" borderId="32" xfId="39" applyFont="1" applyFill="1" applyBorder="1" applyAlignment="1">
      <alignment horizontal="left" vertical="center" wrapText="1"/>
    </xf>
    <xf numFmtId="0" fontId="31" fillId="0" borderId="20" xfId="39" applyFont="1" applyBorder="1" applyAlignment="1">
      <alignment horizontal="center" vertical="top" wrapText="1"/>
    </xf>
    <xf numFmtId="0" fontId="31" fillId="0" borderId="21" xfId="39" applyFont="1" applyBorder="1" applyAlignment="1">
      <alignment horizontal="center" vertical="top" wrapText="1"/>
    </xf>
    <xf numFmtId="0" fontId="31" fillId="0" borderId="27" xfId="39" applyFont="1" applyBorder="1" applyAlignment="1">
      <alignment horizontal="center" vertical="top" wrapText="1"/>
    </xf>
    <xf numFmtId="0" fontId="13" fillId="0" borderId="20" xfId="39" applyFont="1" applyBorder="1" applyAlignment="1">
      <alignment horizontal="center" vertical="top" wrapText="1"/>
    </xf>
    <xf numFmtId="0" fontId="13" fillId="0" borderId="21" xfId="39" applyFont="1" applyBorder="1" applyAlignment="1">
      <alignment horizontal="center" vertical="top" wrapText="1"/>
    </xf>
    <xf numFmtId="0" fontId="13" fillId="0" borderId="27" xfId="39" applyFont="1" applyBorder="1" applyAlignment="1">
      <alignment horizontal="center" vertical="top" wrapText="1"/>
    </xf>
    <xf numFmtId="0" fontId="4" fillId="0" borderId="20" xfId="39" applyFont="1" applyBorder="1" applyAlignment="1">
      <alignment horizontal="center" vertical="top" wrapText="1"/>
    </xf>
    <xf numFmtId="0" fontId="4" fillId="0" borderId="21" xfId="39" applyFont="1" applyBorder="1" applyAlignment="1">
      <alignment horizontal="center" vertical="top" wrapText="1"/>
    </xf>
    <xf numFmtId="0" fontId="4" fillId="0" borderId="27" xfId="39" applyFont="1" applyBorder="1" applyAlignment="1">
      <alignment horizontal="center" vertical="top" wrapText="1"/>
    </xf>
    <xf numFmtId="0" fontId="4" fillId="0" borderId="5" xfId="39" applyFont="1" applyFill="1" applyBorder="1" applyAlignment="1">
      <alignment horizontal="center" vertical="top" wrapText="1"/>
    </xf>
    <xf numFmtId="0" fontId="4" fillId="0" borderId="6" xfId="39" applyFont="1" applyFill="1" applyBorder="1" applyAlignment="1">
      <alignment horizontal="center" vertical="top" wrapText="1"/>
    </xf>
    <xf numFmtId="0" fontId="20" fillId="0" borderId="20" xfId="39" applyFont="1" applyFill="1" applyBorder="1" applyAlignment="1">
      <alignment horizontal="justify" vertical="center" wrapText="1"/>
    </xf>
    <xf numFmtId="0" fontId="4" fillId="0" borderId="21" xfId="39" applyFont="1" applyFill="1" applyBorder="1" applyAlignment="1">
      <alignment horizontal="justify" vertical="center" wrapText="1"/>
    </xf>
    <xf numFmtId="0" fontId="4" fillId="0" borderId="27" xfId="39" applyFont="1" applyFill="1" applyBorder="1" applyAlignment="1">
      <alignment horizontal="justify" vertical="center" wrapText="1"/>
    </xf>
    <xf numFmtId="0" fontId="4" fillId="6" borderId="8" xfId="39" applyFont="1" applyFill="1" applyBorder="1" applyAlignment="1">
      <alignment horizontal="right" vertical="top" wrapText="1"/>
    </xf>
    <xf numFmtId="0" fontId="4" fillId="6" borderId="0" xfId="39" applyFont="1" applyFill="1" applyBorder="1" applyAlignment="1">
      <alignment horizontal="right" vertical="top" wrapText="1"/>
    </xf>
    <xf numFmtId="0" fontId="4" fillId="6" borderId="4" xfId="39" applyFont="1" applyFill="1" applyBorder="1" applyAlignment="1">
      <alignment horizontal="right" vertical="top" wrapText="1"/>
    </xf>
    <xf numFmtId="0" fontId="4" fillId="7" borderId="8" xfId="39" applyFont="1" applyFill="1" applyBorder="1" applyAlignment="1">
      <alignment horizontal="right" vertical="top" wrapText="1"/>
    </xf>
    <xf numFmtId="0" fontId="4" fillId="7" borderId="0" xfId="39" applyFont="1" applyFill="1" applyBorder="1" applyAlignment="1">
      <alignment horizontal="right" vertical="top" wrapText="1"/>
    </xf>
    <xf numFmtId="0" fontId="4" fillId="7" borderId="4" xfId="39" applyFont="1" applyFill="1" applyBorder="1" applyAlignment="1">
      <alignment horizontal="right" vertical="top" wrapText="1"/>
    </xf>
    <xf numFmtId="0" fontId="4" fillId="3" borderId="24" xfId="39" applyFont="1" applyFill="1" applyBorder="1" applyAlignment="1">
      <alignment horizontal="right" vertical="top" wrapText="1"/>
    </xf>
    <xf numFmtId="0" fontId="4" fillId="3" borderId="25" xfId="39" applyFont="1" applyFill="1" applyBorder="1" applyAlignment="1">
      <alignment horizontal="right" vertical="top" wrapText="1"/>
    </xf>
    <xf numFmtId="0" fontId="4" fillId="3" borderId="28" xfId="39" applyFont="1" applyFill="1" applyBorder="1" applyAlignment="1">
      <alignment horizontal="right" vertical="top" wrapText="1"/>
    </xf>
    <xf numFmtId="0" fontId="27" fillId="0" borderId="5" xfId="39" applyFont="1" applyBorder="1" applyAlignment="1">
      <alignment horizontal="center" vertical="top" wrapText="1"/>
    </xf>
    <xf numFmtId="0" fontId="27" fillId="0" borderId="6" xfId="39" applyFont="1" applyBorder="1" applyAlignment="1">
      <alignment horizontal="center" vertical="top" wrapText="1"/>
    </xf>
    <xf numFmtId="0" fontId="24" fillId="0" borderId="24" xfId="39" applyFont="1" applyBorder="1" applyAlignment="1">
      <alignment horizontal="left" vertical="top"/>
    </xf>
    <xf numFmtId="0" fontId="4" fillId="0" borderId="25" xfId="39" applyFont="1" applyBorder="1" applyAlignment="1">
      <alignment horizontal="left" vertical="top"/>
    </xf>
    <xf numFmtId="0" fontId="4" fillId="0" borderId="21" xfId="39" applyFont="1" applyBorder="1" applyAlignment="1">
      <alignment horizontal="left" vertical="top"/>
    </xf>
    <xf numFmtId="0" fontId="4" fillId="0" borderId="27" xfId="39" applyFont="1" applyBorder="1" applyAlignment="1">
      <alignment horizontal="left" vertical="top"/>
    </xf>
    <xf numFmtId="3" fontId="4" fillId="0" borderId="21" xfId="39" applyNumberFormat="1" applyFont="1" applyBorder="1" applyAlignment="1">
      <alignment horizontal="left" vertical="top"/>
    </xf>
    <xf numFmtId="3" fontId="4" fillId="0" borderId="27" xfId="39" applyNumberFormat="1" applyFont="1" applyBorder="1" applyAlignment="1">
      <alignment horizontal="left" vertical="top"/>
    </xf>
    <xf numFmtId="0" fontId="23" fillId="3" borderId="24" xfId="39" applyFont="1" applyFill="1" applyBorder="1" applyAlignment="1">
      <alignment horizontal="left" vertical="top"/>
    </xf>
    <xf numFmtId="0" fontId="24" fillId="3" borderId="25" xfId="39" applyFont="1" applyFill="1" applyBorder="1" applyAlignment="1">
      <alignment horizontal="left" vertical="top"/>
    </xf>
    <xf numFmtId="3" fontId="4" fillId="3" borderId="21" xfId="39" applyNumberFormat="1" applyFont="1" applyFill="1" applyBorder="1" applyAlignment="1">
      <alignment horizontal="left" vertical="top"/>
    </xf>
    <xf numFmtId="3" fontId="4" fillId="3" borderId="27" xfId="39" applyNumberFormat="1" applyFont="1" applyFill="1" applyBorder="1" applyAlignment="1">
      <alignment horizontal="left" vertical="top"/>
    </xf>
    <xf numFmtId="0" fontId="4" fillId="0" borderId="12" xfId="39" applyFont="1" applyBorder="1" applyAlignment="1">
      <alignment horizontal="left" vertical="top"/>
    </xf>
    <xf numFmtId="0" fontId="4" fillId="0" borderId="10" xfId="39" applyFont="1" applyBorder="1" applyAlignment="1">
      <alignment horizontal="left" vertical="top"/>
    </xf>
    <xf numFmtId="0" fontId="4" fillId="0" borderId="11" xfId="39" applyFont="1" applyBorder="1" applyAlignment="1">
      <alignment horizontal="left" vertical="top"/>
    </xf>
    <xf numFmtId="0" fontId="4" fillId="2" borderId="19" xfId="39" applyFill="1" applyBorder="1" applyAlignment="1">
      <alignment horizontal="justify" vertical="center"/>
    </xf>
    <xf numFmtId="0" fontId="24" fillId="3" borderId="19" xfId="39" applyFont="1" applyFill="1" applyBorder="1" applyAlignment="1">
      <alignment horizontal="justify" vertical="center"/>
    </xf>
    <xf numFmtId="0" fontId="4" fillId="3" borderId="19" xfId="39" applyFill="1" applyBorder="1" applyAlignment="1">
      <alignment horizontal="justify" vertical="center"/>
    </xf>
    <xf numFmtId="0" fontId="4" fillId="0" borderId="33" xfId="39" applyFont="1" applyBorder="1" applyAlignment="1">
      <alignment horizontal="center" vertical="top" wrapText="1"/>
    </xf>
    <xf numFmtId="0" fontId="4" fillId="0" borderId="34" xfId="39" applyFont="1" applyBorder="1" applyAlignment="1">
      <alignment horizontal="center" vertical="top" wrapText="1"/>
    </xf>
    <xf numFmtId="0" fontId="4" fillId="0" borderId="35" xfId="39" applyFont="1" applyBorder="1" applyAlignment="1">
      <alignment horizontal="center" vertical="top" wrapText="1"/>
    </xf>
    <xf numFmtId="0" fontId="27" fillId="2" borderId="5" xfId="39" applyFont="1" applyFill="1" applyBorder="1" applyAlignment="1">
      <alignment horizontal="left" vertical="top" wrapText="1"/>
    </xf>
    <xf numFmtId="0" fontId="27" fillId="2" borderId="6" xfId="39" applyFont="1" applyFill="1" applyBorder="1" applyAlignment="1">
      <alignment horizontal="left" vertical="top" wrapText="1"/>
    </xf>
    <xf numFmtId="0" fontId="4" fillId="0" borderId="6" xfId="39" applyFont="1" applyBorder="1" applyAlignment="1">
      <alignment horizontal="left" vertical="top" wrapText="1"/>
    </xf>
    <xf numFmtId="0" fontId="4" fillId="0" borderId="31" xfId="39" applyFont="1" applyBorder="1" applyAlignment="1">
      <alignment horizontal="left" vertical="top" wrapText="1"/>
    </xf>
    <xf numFmtId="0" fontId="27" fillId="2" borderId="24" xfId="39" applyFont="1" applyFill="1" applyBorder="1" applyAlignment="1">
      <alignment horizontal="left" vertical="top" wrapText="1"/>
    </xf>
    <xf numFmtId="0" fontId="27" fillId="2" borderId="25" xfId="39" applyFont="1" applyFill="1" applyBorder="1" applyAlignment="1">
      <alignment horizontal="left" vertical="top" wrapText="1"/>
    </xf>
    <xf numFmtId="0" fontId="4" fillId="0" borderId="25" xfId="39" applyFont="1" applyBorder="1" applyAlignment="1">
      <alignment horizontal="left" vertical="top" wrapText="1"/>
    </xf>
    <xf numFmtId="0" fontId="4" fillId="0" borderId="28" xfId="39" applyFont="1" applyBorder="1" applyAlignment="1">
      <alignment horizontal="left" vertical="top" wrapText="1"/>
    </xf>
    <xf numFmtId="10" fontId="4" fillId="0" borderId="25" xfId="39" applyNumberFormat="1" applyFont="1" applyBorder="1" applyAlignment="1">
      <alignment horizontal="left" vertical="top"/>
    </xf>
    <xf numFmtId="0" fontId="4" fillId="0" borderId="28" xfId="39" applyFont="1" applyBorder="1" applyAlignment="1">
      <alignment horizontal="left" vertical="top"/>
    </xf>
    <xf numFmtId="0" fontId="13" fillId="2" borderId="7" xfId="39" applyFont="1" applyFill="1" applyBorder="1" applyAlignment="1">
      <alignment horizontal="left" vertical="top" wrapText="1"/>
    </xf>
    <xf numFmtId="0" fontId="13" fillId="2" borderId="0" xfId="39" applyFont="1" applyFill="1" applyBorder="1" applyAlignment="1">
      <alignment horizontal="left" vertical="top" wrapText="1"/>
    </xf>
    <xf numFmtId="0" fontId="13" fillId="2" borderId="4" xfId="39" applyFont="1" applyFill="1" applyBorder="1" applyAlignment="1">
      <alignment horizontal="left" vertical="top" wrapText="1"/>
    </xf>
    <xf numFmtId="0" fontId="21" fillId="3" borderId="20" xfId="39" applyFont="1" applyFill="1" applyBorder="1" applyAlignment="1">
      <alignment horizontal="left" vertical="center" wrapText="1"/>
    </xf>
    <xf numFmtId="0" fontId="21" fillId="3" borderId="21" xfId="39" applyFont="1" applyFill="1" applyBorder="1" applyAlignment="1">
      <alignment horizontal="left" vertical="center" wrapText="1"/>
    </xf>
    <xf numFmtId="0" fontId="21" fillId="3" borderId="21" xfId="39" applyFont="1" applyFill="1" applyBorder="1" applyAlignment="1">
      <alignment horizontal="left" vertical="center"/>
    </xf>
    <xf numFmtId="0" fontId="21" fillId="3" borderId="27" xfId="39" applyFont="1" applyFill="1" applyBorder="1" applyAlignment="1">
      <alignment horizontal="left" vertical="center"/>
    </xf>
    <xf numFmtId="0" fontId="21" fillId="0" borderId="20" xfId="39" applyFont="1" applyBorder="1" applyAlignment="1">
      <alignment horizontal="left" vertical="center" wrapText="1"/>
    </xf>
    <xf numFmtId="0" fontId="21" fillId="0" borderId="21" xfId="39" applyFont="1" applyBorder="1" applyAlignment="1">
      <alignment horizontal="left" vertical="center" wrapText="1"/>
    </xf>
    <xf numFmtId="0" fontId="21" fillId="0" borderId="21" xfId="39" applyFont="1" applyBorder="1" applyAlignment="1">
      <alignment horizontal="left" vertical="center"/>
    </xf>
    <xf numFmtId="0" fontId="21" fillId="0" borderId="27" xfId="39" applyFont="1" applyBorder="1" applyAlignment="1">
      <alignment horizontal="left" vertical="center"/>
    </xf>
    <xf numFmtId="0" fontId="23" fillId="3" borderId="21" xfId="39" applyFont="1" applyFill="1" applyBorder="1" applyAlignment="1">
      <alignment horizontal="left" vertical="center" wrapText="1"/>
    </xf>
    <xf numFmtId="0" fontId="23" fillId="3" borderId="21" xfId="39" applyFont="1" applyFill="1" applyBorder="1" applyAlignment="1">
      <alignment horizontal="left" vertical="center"/>
    </xf>
    <xf numFmtId="0" fontId="23" fillId="3" borderId="27" xfId="39" applyFont="1" applyFill="1" applyBorder="1" applyAlignment="1">
      <alignment horizontal="left" vertical="center"/>
    </xf>
    <xf numFmtId="0" fontId="22" fillId="0" borderId="20" xfId="39" applyFont="1" applyBorder="1" applyAlignment="1">
      <alignment horizontal="left" vertical="center" wrapText="1"/>
    </xf>
    <xf numFmtId="0" fontId="23" fillId="0" borderId="21" xfId="39" applyFont="1" applyBorder="1" applyAlignment="1">
      <alignment horizontal="left" vertical="center" wrapText="1"/>
    </xf>
    <xf numFmtId="0" fontId="23" fillId="0" borderId="21" xfId="39" applyFont="1" applyBorder="1" applyAlignment="1">
      <alignment horizontal="left" vertical="center"/>
    </xf>
    <xf numFmtId="0" fontId="23" fillId="0" borderId="27" xfId="39" applyFont="1" applyBorder="1" applyAlignment="1">
      <alignment horizontal="left" vertical="center"/>
    </xf>
    <xf numFmtId="0" fontId="24" fillId="0" borderId="20" xfId="39" applyFont="1" applyBorder="1" applyAlignment="1">
      <alignment horizontal="justify" vertical="center" wrapText="1"/>
    </xf>
    <xf numFmtId="0" fontId="4" fillId="0" borderId="21" xfId="39" applyFont="1" applyBorder="1" applyAlignment="1">
      <alignment horizontal="justify" vertical="center" wrapText="1"/>
    </xf>
    <xf numFmtId="0" fontId="4" fillId="0" borderId="21" xfId="39" applyFont="1" applyBorder="1" applyAlignment="1">
      <alignment horizontal="justify" vertical="center"/>
    </xf>
    <xf numFmtId="0" fontId="4" fillId="0" borderId="27" xfId="39" applyFont="1" applyBorder="1" applyAlignment="1">
      <alignment horizontal="justify" vertical="center"/>
    </xf>
    <xf numFmtId="0" fontId="4" fillId="0" borderId="22" xfId="39" applyFont="1" applyBorder="1" applyAlignment="1">
      <alignment horizontal="left" vertical="top" wrapText="1"/>
    </xf>
    <xf numFmtId="0" fontId="4" fillId="0" borderId="23" xfId="39" applyFont="1" applyBorder="1" applyAlignment="1">
      <alignment horizontal="left" vertical="top" wrapText="1"/>
    </xf>
    <xf numFmtId="0" fontId="4" fillId="0" borderId="23" xfId="39" applyFont="1" applyBorder="1" applyAlignment="1">
      <alignment horizontal="left"/>
    </xf>
    <xf numFmtId="0" fontId="4" fillId="0" borderId="29" xfId="39" applyFont="1" applyBorder="1" applyAlignment="1">
      <alignment horizontal="left"/>
    </xf>
    <xf numFmtId="0" fontId="13" fillId="2" borderId="1" xfId="39" applyFont="1" applyFill="1" applyBorder="1" applyAlignment="1">
      <alignment vertical="top" wrapText="1"/>
    </xf>
    <xf numFmtId="0" fontId="13" fillId="2" borderId="19" xfId="39" applyFont="1" applyFill="1" applyBorder="1" applyAlignment="1">
      <alignment vertical="top" wrapText="1"/>
    </xf>
    <xf numFmtId="0" fontId="13" fillId="0" borderId="13" xfId="39" applyFont="1" applyBorder="1" applyAlignment="1">
      <alignment horizontal="center" vertical="center" wrapText="1"/>
    </xf>
    <xf numFmtId="0" fontId="13" fillId="0" borderId="3" xfId="39" applyFont="1" applyBorder="1" applyAlignment="1">
      <alignment horizontal="center" vertical="center" wrapText="1"/>
    </xf>
    <xf numFmtId="0" fontId="13" fillId="0" borderId="30" xfId="39" applyFont="1" applyBorder="1" applyAlignment="1">
      <alignment horizontal="center" vertical="center" wrapText="1"/>
    </xf>
    <xf numFmtId="0" fontId="25" fillId="2" borderId="13" xfId="39" applyFont="1" applyFill="1" applyBorder="1" applyAlignment="1">
      <alignment horizontal="center" vertical="top" wrapText="1"/>
    </xf>
    <xf numFmtId="0" fontId="25" fillId="2" borderId="3" xfId="39" applyFont="1" applyFill="1" applyBorder="1" applyAlignment="1">
      <alignment horizontal="center" vertical="top" wrapText="1"/>
    </xf>
    <xf numFmtId="0" fontId="25" fillId="2" borderId="15" xfId="39" applyFont="1" applyFill="1" applyBorder="1" applyAlignment="1">
      <alignment horizontal="center" vertical="top" wrapText="1"/>
    </xf>
    <xf numFmtId="0" fontId="4" fillId="0" borderId="5" xfId="39" applyFont="1" applyBorder="1" applyAlignment="1">
      <alignment horizontal="left" vertical="center" wrapText="1"/>
    </xf>
    <xf numFmtId="0" fontId="4" fillId="0" borderId="6" xfId="39" applyFont="1" applyBorder="1" applyAlignment="1">
      <alignment horizontal="left" vertical="center" wrapText="1"/>
    </xf>
    <xf numFmtId="0" fontId="4" fillId="0" borderId="31" xfId="39" applyFont="1" applyBorder="1" applyAlignment="1">
      <alignment horizontal="left" vertical="center" wrapText="1"/>
    </xf>
    <xf numFmtId="0" fontId="4" fillId="0" borderId="8" xfId="39" applyFont="1" applyBorder="1" applyAlignment="1">
      <alignment horizontal="left" vertical="center" wrapText="1"/>
    </xf>
    <xf numFmtId="0" fontId="4" fillId="0" borderId="0" xfId="39" applyFont="1" applyBorder="1" applyAlignment="1">
      <alignment horizontal="left" vertical="center" wrapText="1"/>
    </xf>
    <xf numFmtId="0" fontId="4" fillId="0" borderId="4" xfId="39" applyFont="1" applyBorder="1" applyAlignment="1">
      <alignment horizontal="left" vertical="center" wrapText="1"/>
    </xf>
    <xf numFmtId="0" fontId="4" fillId="0" borderId="12" xfId="39" applyFont="1" applyBorder="1" applyAlignment="1">
      <alignment horizontal="left" vertical="center" wrapText="1"/>
    </xf>
    <xf numFmtId="0" fontId="4" fillId="0" borderId="10" xfId="39" applyFont="1" applyBorder="1" applyAlignment="1">
      <alignment horizontal="left" vertical="center" wrapText="1"/>
    </xf>
    <xf numFmtId="0" fontId="4" fillId="0" borderId="11" xfId="39" applyFont="1" applyBorder="1" applyAlignment="1">
      <alignment horizontal="left" vertical="center" wrapText="1"/>
    </xf>
    <xf numFmtId="0" fontId="20" fillId="0" borderId="5" xfId="39" applyFont="1" applyBorder="1" applyAlignment="1">
      <alignment horizontal="justify" vertical="center" wrapText="1"/>
    </xf>
    <xf numFmtId="0" fontId="20" fillId="0" borderId="6" xfId="39" applyFont="1" applyBorder="1" applyAlignment="1">
      <alignment horizontal="justify" vertical="center" wrapText="1"/>
    </xf>
    <xf numFmtId="0" fontId="20" fillId="0" borderId="16" xfId="39" applyFont="1" applyBorder="1" applyAlignment="1">
      <alignment horizontal="justify" vertical="center" wrapText="1"/>
    </xf>
    <xf numFmtId="0" fontId="20" fillId="0" borderId="8" xfId="39" applyFont="1" applyBorder="1" applyAlignment="1">
      <alignment horizontal="justify" vertical="center" wrapText="1"/>
    </xf>
    <xf numFmtId="0" fontId="20" fillId="0" borderId="0" xfId="39" applyFont="1" applyBorder="1" applyAlignment="1">
      <alignment horizontal="justify" vertical="center" wrapText="1"/>
    </xf>
    <xf numFmtId="0" fontId="20" fillId="0" borderId="17" xfId="39" applyFont="1" applyBorder="1" applyAlignment="1">
      <alignment horizontal="justify" vertical="center" wrapText="1"/>
    </xf>
    <xf numFmtId="0" fontId="20" fillId="0" borderId="12" xfId="39" applyFont="1" applyBorder="1" applyAlignment="1">
      <alignment horizontal="justify" vertical="center" wrapText="1"/>
    </xf>
    <xf numFmtId="0" fontId="20" fillId="0" borderId="10" xfId="39" applyFont="1" applyBorder="1" applyAlignment="1">
      <alignment horizontal="justify" vertical="center" wrapText="1"/>
    </xf>
    <xf numFmtId="0" fontId="20" fillId="0" borderId="18" xfId="39" applyFont="1" applyBorder="1" applyAlignment="1">
      <alignment horizontal="justify" vertical="center" wrapText="1"/>
    </xf>
    <xf numFmtId="0" fontId="24" fillId="0" borderId="5" xfId="39" applyFont="1" applyBorder="1" applyAlignment="1">
      <alignment horizontal="left" vertical="center" wrapText="1"/>
    </xf>
    <xf numFmtId="0" fontId="4" fillId="0" borderId="24" xfId="39" applyFont="1" applyBorder="1" applyAlignment="1">
      <alignment horizontal="left" vertical="center" wrapText="1"/>
    </xf>
    <xf numFmtId="0" fontId="4" fillId="0" borderId="25" xfId="39" applyFont="1" applyBorder="1" applyAlignment="1">
      <alignment horizontal="left" vertical="center" wrapText="1"/>
    </xf>
    <xf numFmtId="0" fontId="4" fillId="0" borderId="28" xfId="39" applyFont="1" applyBorder="1" applyAlignment="1">
      <alignment horizontal="left" vertical="center" wrapText="1"/>
    </xf>
    <xf numFmtId="0" fontId="26" fillId="0" borderId="5" xfId="39" applyFont="1" applyBorder="1" applyAlignment="1">
      <alignment horizontal="justify" vertical="center" wrapText="1"/>
    </xf>
    <xf numFmtId="0" fontId="26" fillId="0" borderId="6" xfId="39" applyFont="1" applyBorder="1" applyAlignment="1">
      <alignment horizontal="justify" vertical="center" wrapText="1"/>
    </xf>
    <xf numFmtId="0" fontId="26" fillId="0" borderId="16" xfId="39" applyFont="1" applyBorder="1" applyAlignment="1">
      <alignment horizontal="justify" vertical="center" wrapText="1"/>
    </xf>
    <xf numFmtId="0" fontId="26" fillId="0" borderId="8" xfId="39" applyFont="1" applyBorder="1" applyAlignment="1">
      <alignment horizontal="justify" vertical="center" wrapText="1"/>
    </xf>
    <xf numFmtId="0" fontId="26" fillId="0" borderId="0" xfId="39" applyFont="1" applyBorder="1" applyAlignment="1">
      <alignment horizontal="justify" vertical="center" wrapText="1"/>
    </xf>
    <xf numFmtId="0" fontId="26" fillId="0" borderId="17" xfId="39" applyFont="1" applyBorder="1" applyAlignment="1">
      <alignment horizontal="justify" vertical="center" wrapText="1"/>
    </xf>
    <xf numFmtId="0" fontId="26" fillId="0" borderId="12" xfId="39" applyFont="1" applyBorder="1" applyAlignment="1">
      <alignment horizontal="justify" vertical="center" wrapText="1"/>
    </xf>
    <xf numFmtId="0" fontId="26" fillId="0" borderId="10" xfId="39" applyFont="1" applyBorder="1" applyAlignment="1">
      <alignment horizontal="justify" vertical="center" wrapText="1"/>
    </xf>
    <xf numFmtId="0" fontId="26" fillId="0" borderId="18" xfId="39" applyFont="1" applyBorder="1" applyAlignment="1">
      <alignment horizontal="justify" vertical="center" wrapText="1"/>
    </xf>
    <xf numFmtId="0" fontId="13" fillId="0" borderId="3" xfId="39" applyFont="1" applyBorder="1" applyAlignment="1">
      <alignment horizontal="center" vertical="top" wrapText="1"/>
    </xf>
    <xf numFmtId="0" fontId="13" fillId="0" borderId="15" xfId="39" applyFont="1" applyBorder="1" applyAlignment="1">
      <alignment horizontal="center" vertical="top" wrapText="1"/>
    </xf>
    <xf numFmtId="0" fontId="13" fillId="0" borderId="13" xfId="39" applyFont="1" applyBorder="1" applyAlignment="1">
      <alignment horizontal="center" vertical="top" wrapText="1"/>
    </xf>
    <xf numFmtId="0" fontId="4" fillId="2" borderId="0" xfId="39" applyFill="1" applyBorder="1" applyAlignment="1">
      <alignment vertical="top" wrapText="1"/>
    </xf>
    <xf numFmtId="0" fontId="4" fillId="2" borderId="0" xfId="39" applyFill="1" applyAlignment="1">
      <alignment vertical="top" wrapText="1"/>
    </xf>
    <xf numFmtId="0" fontId="13" fillId="2" borderId="4" xfId="39" applyFont="1" applyFill="1" applyBorder="1" applyAlignment="1">
      <alignment horizontal="center" vertical="top" wrapText="1"/>
    </xf>
    <xf numFmtId="0" fontId="13" fillId="2" borderId="14" xfId="39" applyFont="1" applyFill="1" applyBorder="1" applyAlignment="1">
      <alignment horizontal="center" vertical="top" wrapText="1"/>
    </xf>
  </cellXfs>
  <cellStyles count="53">
    <cellStyle name="20% - Colore 1" xfId="2"/>
    <cellStyle name="20% - Colore 2" xfId="7"/>
    <cellStyle name="20% - Colore 3" xfId="4"/>
    <cellStyle name="20% - Colore 4" xfId="9"/>
    <cellStyle name="20% - Colore 5" xfId="11"/>
    <cellStyle name="20% - Colore 6" xfId="13"/>
    <cellStyle name="40% - Colore 1" xfId="5"/>
    <cellStyle name="40% - Colore 2" xfId="14"/>
    <cellStyle name="40% - Colore 3" xfId="15"/>
    <cellStyle name="40% - Colore 4" xfId="16"/>
    <cellStyle name="40% - Colore 5" xfId="17"/>
    <cellStyle name="40% - Colore 6" xfId="18"/>
    <cellStyle name="60% - Colore 1" xfId="19"/>
    <cellStyle name="60% - Colore 2" xfId="20"/>
    <cellStyle name="60% - Colore 3" xfId="21"/>
    <cellStyle name="60% - Colore 4" xfId="22"/>
    <cellStyle name="60% - Colore 5" xfId="23"/>
    <cellStyle name="60% - Colore 6" xfId="24"/>
    <cellStyle name="Calcolo" xfId="25"/>
    <cellStyle name="Cella collegata" xfId="27"/>
    <cellStyle name="Cella da controllare" xfId="29"/>
    <cellStyle name="Collegamento ipertestuale" xfId="31"/>
    <cellStyle name="Collegamento visitato" xfId="46" builtinId="9" hidden="1"/>
    <cellStyle name="Collegamento visitato" xfId="47" builtinId="9" hidden="1"/>
    <cellStyle name="Collegamento visitato" xfId="48" builtinId="9" hidden="1"/>
    <cellStyle name="Collegamento visitato" xfId="49" builtinId="9" hidden="1"/>
    <cellStyle name="Collegamento visitato" xfId="50" builtinId="9" hidden="1"/>
    <cellStyle name="Collegamento visitato" xfId="51" builtinId="9" hidden="1"/>
    <cellStyle name="Collegamento visitato" xfId="52" builtinId="9" hidden="1"/>
    <cellStyle name="Colore 1" xfId="10"/>
    <cellStyle name="Colore 2" xfId="12"/>
    <cellStyle name="Colore 3" xfId="32"/>
    <cellStyle name="Colore 4" xfId="33"/>
    <cellStyle name="Colore 5" xfId="34"/>
    <cellStyle name="Colore 6" xfId="35"/>
    <cellStyle name="Input" xfId="37"/>
    <cellStyle name="Neutrale" xfId="38"/>
    <cellStyle name="Normal_pag. 1" xfId="28"/>
    <cellStyle name="Normale" xfId="0" builtinId="0"/>
    <cellStyle name="Normale 2" xfId="8"/>
    <cellStyle name="Normale 3" xfId="39"/>
    <cellStyle name="Nota" xfId="40"/>
    <cellStyle name="Output" xfId="26"/>
    <cellStyle name="Testo avviso" xfId="41"/>
    <cellStyle name="Testo descrittivo" xfId="42"/>
    <cellStyle name="Titolo" xfId="43"/>
    <cellStyle name="Titolo 1" xfId="36"/>
    <cellStyle name="Titolo 2" xfId="1"/>
    <cellStyle name="Titolo 3" xfId="6"/>
    <cellStyle name="Titolo 4" xfId="3"/>
    <cellStyle name="Totale" xfId="30"/>
    <cellStyle name="Valore non valido" xfId="44"/>
    <cellStyle name="Valore valido" xfId="4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215900</xdr:colOff>
      <xdr:row>4</xdr:row>
      <xdr:rowOff>25400</xdr:rowOff>
    </xdr:to>
    <xdr:pic>
      <xdr:nvPicPr>
        <xdr:cNvPr id="1025" name="Immagine 1" descr="rId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330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50800</xdr:colOff>
      <xdr:row>0</xdr:row>
      <xdr:rowOff>0</xdr:rowOff>
    </xdr:from>
    <xdr:to>
      <xdr:col>1</xdr:col>
      <xdr:colOff>266700</xdr:colOff>
      <xdr:row>4</xdr:row>
      <xdr:rowOff>25400</xdr:rowOff>
    </xdr:to>
    <xdr:pic>
      <xdr:nvPicPr>
        <xdr:cNvPr id="1026" name="Immagine 3" descr="rId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0"/>
          <a:ext cx="100330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76200</xdr:colOff>
          <xdr:row>12</xdr:row>
          <xdr:rowOff>50800</xdr:rowOff>
        </xdr:from>
        <xdr:to>
          <xdr:col>10</xdr:col>
          <xdr:colOff>304800</xdr:colOff>
          <xdr:row>13</xdr:row>
          <xdr:rowOff>12700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Reddito catastale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xdr:row>
          <xdr:rowOff>50800</xdr:rowOff>
        </xdr:from>
        <xdr:to>
          <xdr:col>13</xdr:col>
          <xdr:colOff>762000</xdr:colOff>
          <xdr:row>13</xdr:row>
          <xdr:rowOff>12700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Reddito d'impresa (costi/ricavi)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xdr:row>
          <xdr:rowOff>38100</xdr:rowOff>
        </xdr:from>
        <xdr:to>
          <xdr:col>13</xdr:col>
          <xdr:colOff>762000</xdr:colOff>
          <xdr:row>13</xdr:row>
          <xdr:rowOff>444500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ordinario (IVA/IVA)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13</xdr:row>
          <xdr:rowOff>76200</xdr:rowOff>
        </xdr:from>
        <xdr:to>
          <xdr:col>10</xdr:col>
          <xdr:colOff>317500</xdr:colOff>
          <xdr:row>14</xdr:row>
          <xdr:rowOff>12700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regime speciale IVA ( agrario )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406400</xdr:colOff>
          <xdr:row>3</xdr:row>
          <xdr:rowOff>304800</xdr:rowOff>
        </xdr:from>
        <xdr:to>
          <xdr:col>8</xdr:col>
          <xdr:colOff>254000</xdr:colOff>
          <xdr:row>4</xdr:row>
          <xdr:rowOff>584200</xdr:rowOff>
        </xdr:to>
        <xdr:sp macro="" textlink="">
          <xdr:nvSpPr>
            <xdr:cNvPr id="6145" name="Check Box 9"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Discontinuo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xdr:row>
          <xdr:rowOff>0</xdr:rowOff>
        </xdr:from>
        <xdr:to>
          <xdr:col>4</xdr:col>
          <xdr:colOff>939800</xdr:colOff>
          <xdr:row>3</xdr:row>
          <xdr:rowOff>76200</xdr:rowOff>
        </xdr:to>
        <xdr:sp macro="" textlink="">
          <xdr:nvSpPr>
            <xdr:cNvPr id="6146" name="Check Box 10"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Silos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469900</xdr:colOff>
          <xdr:row>9</xdr:row>
          <xdr:rowOff>254000</xdr:rowOff>
        </xdr:from>
        <xdr:to>
          <xdr:col>8</xdr:col>
          <xdr:colOff>101600</xdr:colOff>
          <xdr:row>10</xdr:row>
          <xdr:rowOff>469900</xdr:rowOff>
        </xdr:to>
        <xdr:sp macro="" textlink="">
          <xdr:nvSpPr>
            <xdr:cNvPr id="6147" name="Check Box 14"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Torri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xdr:row>
          <xdr:rowOff>0</xdr:rowOff>
        </xdr:from>
        <xdr:to>
          <xdr:col>4</xdr:col>
          <xdr:colOff>939800</xdr:colOff>
          <xdr:row>3</xdr:row>
          <xdr:rowOff>76200</xdr:rowOff>
        </xdr:to>
        <xdr:sp macro="" textlink="">
          <xdr:nvSpPr>
            <xdr:cNvPr id="6148" name="Check Box 18"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Silos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xdr:row>
          <xdr:rowOff>241300</xdr:rowOff>
        </xdr:from>
        <xdr:to>
          <xdr:col>9</xdr:col>
          <xdr:colOff>101600</xdr:colOff>
          <xdr:row>2</xdr:row>
          <xdr:rowOff>431800</xdr:rowOff>
        </xdr:to>
        <xdr:sp macro="" textlink="">
          <xdr:nvSpPr>
            <xdr:cNvPr id="6149" name="Check Box 19" hidden="1">
              <a:extLst>
                <a:ext uri="{63B3BB69-23CF-44E3-9099-C40C66FF867C}">
                  <a14:compatExt spid="_x0000_s6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Altro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2</xdr:row>
          <xdr:rowOff>0</xdr:rowOff>
        </xdr:from>
        <xdr:to>
          <xdr:col>7</xdr:col>
          <xdr:colOff>88900</xdr:colOff>
          <xdr:row>2</xdr:row>
          <xdr:rowOff>495300</xdr:rowOff>
        </xdr:to>
        <xdr:sp macro="" textlink="">
          <xdr:nvSpPr>
            <xdr:cNvPr id="6150" name="Check Box 20" hidden="1">
              <a:extLst>
                <a:ext uri="{63B3BB69-23CF-44E3-9099-C40C66FF867C}">
                  <a14:compatExt spid="_x0000_s6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Platea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9</xdr:row>
          <xdr:rowOff>304800</xdr:rowOff>
        </xdr:from>
        <xdr:to>
          <xdr:col>5</xdr:col>
          <xdr:colOff>749300</xdr:colOff>
          <xdr:row>10</xdr:row>
          <xdr:rowOff>508000</xdr:rowOff>
        </xdr:to>
        <xdr:sp macro="" textlink="">
          <xdr:nvSpPr>
            <xdr:cNvPr id="6151" name="Check Box 21" hidden="1">
              <a:extLst>
                <a:ext uri="{63B3BB69-23CF-44E3-9099-C40C66FF867C}">
                  <a14:compatExt spid="_x0000_s6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Carboni attivi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9</xdr:row>
          <xdr:rowOff>228600</xdr:rowOff>
        </xdr:from>
        <xdr:to>
          <xdr:col>10</xdr:col>
          <xdr:colOff>596900</xdr:colOff>
          <xdr:row>10</xdr:row>
          <xdr:rowOff>482600</xdr:rowOff>
        </xdr:to>
        <xdr:sp macro="" textlink="">
          <xdr:nvSpPr>
            <xdr:cNvPr id="6152" name="Check Box 23" hidden="1">
              <a:extLst>
                <a:ext uri="{63B3BB69-23CF-44E3-9099-C40C66FF867C}">
                  <a14:compatExt spid="_x0000_s6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Sistemi naturali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xdr:row>
          <xdr:rowOff>317500</xdr:rowOff>
        </xdr:from>
        <xdr:to>
          <xdr:col>6</xdr:col>
          <xdr:colOff>266700</xdr:colOff>
          <xdr:row>4</xdr:row>
          <xdr:rowOff>596900</xdr:rowOff>
        </xdr:to>
        <xdr:sp macro="" textlink="">
          <xdr:nvSpPr>
            <xdr:cNvPr id="6153" name="Check Box 24" hidden="1">
              <a:extLst>
                <a:ext uri="{63B3BB69-23CF-44E3-9099-C40C66FF867C}">
                  <a14:compatExt spid="_x0000_s6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Continuo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23</xdr:row>
          <xdr:rowOff>190500</xdr:rowOff>
        </xdr:from>
        <xdr:to>
          <xdr:col>3</xdr:col>
          <xdr:colOff>596900</xdr:colOff>
          <xdr:row>25</xdr:row>
          <xdr:rowOff>50800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26</xdr:row>
          <xdr:rowOff>190500</xdr:rowOff>
        </xdr:from>
        <xdr:to>
          <xdr:col>3</xdr:col>
          <xdr:colOff>571500</xdr:colOff>
          <xdr:row>27</xdr:row>
          <xdr:rowOff>317500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23</xdr:row>
          <xdr:rowOff>190500</xdr:rowOff>
        </xdr:from>
        <xdr:to>
          <xdr:col>3</xdr:col>
          <xdr:colOff>596900</xdr:colOff>
          <xdr:row>25</xdr:row>
          <xdr:rowOff>50800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26</xdr:row>
          <xdr:rowOff>190500</xdr:rowOff>
        </xdr:from>
        <xdr:to>
          <xdr:col>3</xdr:col>
          <xdr:colOff>571500</xdr:colOff>
          <xdr:row>27</xdr:row>
          <xdr:rowOff>317500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1" Type="http://schemas.openxmlformats.org/officeDocument/2006/relationships/hyperlink" Target="http://www.salgas.it/" TargetMode="External"/><Relationship Id="rId2"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5.xml"/><Relationship Id="rId4" Type="http://schemas.openxmlformats.org/officeDocument/2006/relationships/ctrlProp" Target="../ctrlProps/ctrlProp6.xml"/><Relationship Id="rId5" Type="http://schemas.openxmlformats.org/officeDocument/2006/relationships/ctrlProp" Target="../ctrlProps/ctrlProp7.xml"/><Relationship Id="rId6" Type="http://schemas.openxmlformats.org/officeDocument/2006/relationships/ctrlProp" Target="../ctrlProps/ctrlProp8.xml"/><Relationship Id="rId7" Type="http://schemas.openxmlformats.org/officeDocument/2006/relationships/ctrlProp" Target="../ctrlProps/ctrlProp9.xml"/><Relationship Id="rId8" Type="http://schemas.openxmlformats.org/officeDocument/2006/relationships/ctrlProp" Target="../ctrlProps/ctrlProp10.xml"/><Relationship Id="rId9" Type="http://schemas.openxmlformats.org/officeDocument/2006/relationships/ctrlProp" Target="../ctrlProps/ctrlProp11.xml"/><Relationship Id="rId10" Type="http://schemas.openxmlformats.org/officeDocument/2006/relationships/ctrlProp" Target="../ctrlProps/ctrlProp12.xml"/><Relationship Id="rId11" Type="http://schemas.openxmlformats.org/officeDocument/2006/relationships/ctrlProp" Target="../ctrlProps/ctrlProp13.xml"/><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4.xml"/><Relationship Id="rId4" Type="http://schemas.openxmlformats.org/officeDocument/2006/relationships/ctrlProp" Target="../ctrlProps/ctrlProp15.xml"/><Relationship Id="rId5" Type="http://schemas.openxmlformats.org/officeDocument/2006/relationships/ctrlProp" Target="../ctrlProps/ctrlProp16.xml"/><Relationship Id="rId6" Type="http://schemas.openxmlformats.org/officeDocument/2006/relationships/ctrlProp" Target="../ctrlProps/ctrlProp17.xml"/><Relationship Id="rId1" Type="http://schemas.openxmlformats.org/officeDocument/2006/relationships/drawing" Target="../drawings/drawing3.xml"/><Relationship Id="rId2"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9"/>
  <sheetViews>
    <sheetView topLeftCell="A19" workbookViewId="0">
      <selection activeCell="A29" sqref="A1:N29"/>
    </sheetView>
  </sheetViews>
  <sheetFormatPr baseColWidth="10" defaultColWidth="9.1640625" defaultRowHeight="14" x14ac:dyDescent="0"/>
  <cols>
    <col min="1" max="14" width="10.33203125" customWidth="1"/>
  </cols>
  <sheetData>
    <row r="1" spans="1:14">
      <c r="A1" s="10"/>
      <c r="B1" s="213" t="s">
        <v>0</v>
      </c>
      <c r="C1" s="214"/>
      <c r="D1" s="214"/>
      <c r="E1" s="214"/>
      <c r="F1" s="214"/>
      <c r="G1" s="214"/>
      <c r="H1" s="214"/>
      <c r="I1" s="214"/>
      <c r="J1" s="214"/>
      <c r="K1" s="214"/>
      <c r="L1" s="214"/>
      <c r="M1" s="214"/>
      <c r="N1" s="215"/>
    </row>
    <row r="2" spans="1:14">
      <c r="A2" s="1"/>
      <c r="B2" s="216"/>
      <c r="C2" s="217"/>
      <c r="D2" s="217"/>
      <c r="E2" s="217"/>
      <c r="F2" s="217"/>
      <c r="G2" s="217"/>
      <c r="H2" s="217"/>
      <c r="I2" s="217"/>
      <c r="J2" s="217"/>
      <c r="K2" s="217"/>
      <c r="L2" s="217"/>
      <c r="M2" s="217"/>
      <c r="N2" s="218"/>
    </row>
    <row r="3" spans="1:14">
      <c r="A3" s="1"/>
      <c r="B3" s="216"/>
      <c r="C3" s="217"/>
      <c r="D3" s="217"/>
      <c r="E3" s="217"/>
      <c r="F3" s="217"/>
      <c r="G3" s="217"/>
      <c r="H3" s="217"/>
      <c r="I3" s="217"/>
      <c r="J3" s="217"/>
      <c r="K3" s="217"/>
      <c r="L3" s="217"/>
      <c r="M3" s="217"/>
      <c r="N3" s="218"/>
    </row>
    <row r="4" spans="1:14">
      <c r="A4" s="1"/>
      <c r="B4" s="216"/>
      <c r="C4" s="217"/>
      <c r="D4" s="217"/>
      <c r="E4" s="217"/>
      <c r="F4" s="217"/>
      <c r="G4" s="217"/>
      <c r="H4" s="217"/>
      <c r="I4" s="217"/>
      <c r="J4" s="217"/>
      <c r="K4" s="217"/>
      <c r="L4" s="217"/>
      <c r="M4" s="217"/>
      <c r="N4" s="218"/>
    </row>
    <row r="5" spans="1:14">
      <c r="A5" s="1"/>
      <c r="B5" s="2"/>
      <c r="C5" s="2"/>
      <c r="D5" s="2"/>
      <c r="E5" s="2"/>
      <c r="F5" s="143"/>
      <c r="G5" s="143"/>
      <c r="H5" s="143"/>
      <c r="I5" s="143"/>
      <c r="J5" s="143"/>
      <c r="K5" s="143"/>
      <c r="L5" s="143"/>
      <c r="M5" s="143"/>
      <c r="N5" s="147"/>
    </row>
    <row r="6" spans="1:14" ht="18">
      <c r="A6" s="158" t="s">
        <v>1</v>
      </c>
      <c r="B6" s="159"/>
      <c r="C6" s="159"/>
      <c r="D6" s="159"/>
      <c r="E6" s="159"/>
      <c r="F6" s="160" t="s">
        <v>2</v>
      </c>
      <c r="G6" s="160"/>
      <c r="H6" s="160"/>
      <c r="I6" s="160"/>
      <c r="J6" s="160"/>
      <c r="K6" s="160"/>
      <c r="L6" s="160"/>
      <c r="M6" s="160"/>
      <c r="N6" s="161"/>
    </row>
    <row r="7" spans="1:14">
      <c r="A7" s="1"/>
      <c r="B7" s="2"/>
      <c r="C7" s="2"/>
      <c r="D7" s="2"/>
      <c r="E7" s="2"/>
      <c r="F7" s="143"/>
      <c r="G7" s="143"/>
      <c r="H7" s="143"/>
      <c r="I7" s="143"/>
      <c r="J7" s="143"/>
      <c r="K7" s="143"/>
      <c r="L7" s="143"/>
      <c r="M7" s="143"/>
      <c r="N7" s="147"/>
    </row>
    <row r="8" spans="1:14">
      <c r="A8" s="1"/>
      <c r="B8" s="2"/>
      <c r="C8" s="2"/>
      <c r="D8" s="2"/>
      <c r="E8" s="2"/>
      <c r="F8" s="162" t="s">
        <v>3</v>
      </c>
      <c r="G8" s="162"/>
      <c r="H8" s="163"/>
      <c r="I8" s="164" t="s">
        <v>4</v>
      </c>
      <c r="J8" s="165"/>
      <c r="K8" s="165"/>
      <c r="L8" s="165"/>
      <c r="M8" s="165"/>
      <c r="N8" s="166"/>
    </row>
    <row r="9" spans="1:14">
      <c r="A9" s="1"/>
      <c r="B9" s="2"/>
      <c r="C9" s="2"/>
      <c r="D9" s="2"/>
      <c r="E9" s="2"/>
      <c r="F9" s="163" t="s">
        <v>5</v>
      </c>
      <c r="G9" s="165"/>
      <c r="H9" s="167"/>
      <c r="I9" s="168" t="s">
        <v>6</v>
      </c>
      <c r="J9" s="169"/>
      <c r="K9" s="169"/>
      <c r="L9" s="169"/>
      <c r="M9" s="169"/>
      <c r="N9" s="170"/>
    </row>
    <row r="10" spans="1:14">
      <c r="A10" s="1"/>
      <c r="B10" s="2"/>
      <c r="C10" s="2"/>
      <c r="D10" s="2"/>
      <c r="E10" s="2"/>
      <c r="F10" s="163" t="s">
        <v>7</v>
      </c>
      <c r="G10" s="165"/>
      <c r="H10" s="167"/>
      <c r="I10" s="164" t="s">
        <v>8</v>
      </c>
      <c r="J10" s="165"/>
      <c r="K10" s="165"/>
      <c r="L10" s="165"/>
      <c r="M10" s="165"/>
      <c r="N10" s="166"/>
    </row>
    <row r="11" spans="1:14">
      <c r="A11" s="1"/>
      <c r="B11" s="2"/>
      <c r="C11" s="2"/>
      <c r="D11" s="2"/>
      <c r="E11" s="2"/>
      <c r="F11" s="165"/>
      <c r="G11" s="165"/>
      <c r="H11" s="165"/>
      <c r="I11" s="165"/>
      <c r="J11" s="165"/>
      <c r="K11" s="165"/>
      <c r="L11" s="165"/>
      <c r="M11" s="165"/>
      <c r="N11" s="166"/>
    </row>
    <row r="12" spans="1:14">
      <c r="A12" s="171" t="s">
        <v>9</v>
      </c>
      <c r="B12" s="172"/>
      <c r="C12" s="172"/>
      <c r="D12" s="172"/>
      <c r="E12" s="173"/>
      <c r="F12" s="174" t="s">
        <v>10</v>
      </c>
      <c r="G12" s="169"/>
      <c r="H12" s="175"/>
      <c r="I12" s="168" t="s">
        <v>11</v>
      </c>
      <c r="J12" s="169"/>
      <c r="K12" s="169"/>
      <c r="L12" s="169"/>
      <c r="M12" s="169"/>
      <c r="N12" s="170"/>
    </row>
    <row r="13" spans="1:14" ht="25.5" customHeight="1">
      <c r="A13" s="144"/>
      <c r="B13" s="145"/>
      <c r="C13" s="145"/>
      <c r="D13" s="145"/>
      <c r="E13" s="145"/>
      <c r="F13" s="176" t="s">
        <v>12</v>
      </c>
      <c r="G13" s="177"/>
      <c r="H13" s="178"/>
      <c r="I13" s="179"/>
      <c r="J13" s="179"/>
      <c r="K13" s="180"/>
      <c r="L13" s="170"/>
      <c r="M13" s="170"/>
      <c r="N13" s="170"/>
    </row>
    <row r="14" spans="1:14" ht="28" customHeight="1">
      <c r="A14" s="144"/>
      <c r="B14" s="145"/>
      <c r="C14" s="145"/>
      <c r="D14" s="145"/>
      <c r="E14" s="145"/>
      <c r="F14" s="181" t="s">
        <v>13</v>
      </c>
      <c r="G14" s="182"/>
      <c r="H14" s="183"/>
      <c r="I14" s="184"/>
      <c r="J14" s="184"/>
      <c r="K14" s="185"/>
      <c r="L14" s="186"/>
      <c r="M14" s="186"/>
      <c r="N14" s="186"/>
    </row>
    <row r="15" spans="1:14">
      <c r="A15" s="144"/>
      <c r="B15" s="145"/>
      <c r="C15" s="145"/>
      <c r="D15" s="145"/>
      <c r="E15" s="145"/>
      <c r="F15" s="176"/>
      <c r="G15" s="177"/>
      <c r="H15" s="178"/>
      <c r="I15" s="176"/>
      <c r="J15" s="177"/>
      <c r="K15" s="177"/>
      <c r="L15" s="177"/>
      <c r="M15" s="177"/>
      <c r="N15" s="187"/>
    </row>
    <row r="16" spans="1:14" ht="27.75" customHeight="1">
      <c r="A16" s="144"/>
      <c r="B16" s="145"/>
      <c r="C16" s="145"/>
      <c r="D16" s="145"/>
      <c r="E16" s="145"/>
      <c r="F16" s="208" t="s">
        <v>14</v>
      </c>
      <c r="G16" s="209"/>
      <c r="H16" s="210"/>
      <c r="I16" s="148" t="s">
        <v>15</v>
      </c>
      <c r="J16" s="188" t="s">
        <v>16</v>
      </c>
      <c r="K16" s="188"/>
      <c r="L16" s="189"/>
      <c r="M16" s="149" t="s">
        <v>17</v>
      </c>
      <c r="N16" s="150"/>
    </row>
    <row r="17" spans="1:14" ht="27.75" customHeight="1">
      <c r="A17" s="144"/>
      <c r="B17" s="145"/>
      <c r="C17" s="145"/>
      <c r="D17" s="145"/>
      <c r="E17" s="145"/>
      <c r="F17" s="211"/>
      <c r="G17" s="212"/>
      <c r="H17" s="212"/>
      <c r="I17" s="148" t="s">
        <v>18</v>
      </c>
      <c r="J17" s="190" t="s">
        <v>19</v>
      </c>
      <c r="K17" s="191"/>
      <c r="L17" s="191"/>
      <c r="M17" s="148" t="s">
        <v>20</v>
      </c>
      <c r="N17" s="151" t="s">
        <v>21</v>
      </c>
    </row>
    <row r="18" spans="1:14" ht="28" customHeight="1">
      <c r="A18" s="1"/>
      <c r="B18" s="2"/>
      <c r="C18" s="2"/>
      <c r="D18" s="2"/>
      <c r="E18" s="2"/>
      <c r="F18" s="168" t="s">
        <v>22</v>
      </c>
      <c r="G18" s="219"/>
      <c r="H18" s="174"/>
      <c r="I18" s="152" t="s">
        <v>15</v>
      </c>
      <c r="J18" s="192" t="s">
        <v>23</v>
      </c>
      <c r="K18" s="192"/>
      <c r="L18" s="193"/>
      <c r="M18" s="153" t="s">
        <v>17</v>
      </c>
      <c r="N18" s="154">
        <v>8</v>
      </c>
    </row>
    <row r="19" spans="1:14" ht="28" customHeight="1">
      <c r="A19" s="1"/>
      <c r="B19" s="2"/>
      <c r="C19" s="2"/>
      <c r="D19" s="2"/>
      <c r="E19" s="2"/>
      <c r="F19" s="163"/>
      <c r="G19" s="165"/>
      <c r="H19" s="165"/>
      <c r="I19" s="152" t="s">
        <v>18</v>
      </c>
      <c r="J19" s="194" t="s">
        <v>24</v>
      </c>
      <c r="K19" s="195"/>
      <c r="L19" s="195"/>
      <c r="M19" s="152" t="s">
        <v>20</v>
      </c>
      <c r="N19" s="155" t="s">
        <v>25</v>
      </c>
    </row>
    <row r="20" spans="1:14" ht="120" customHeight="1">
      <c r="A20" s="1"/>
      <c r="B20" s="2"/>
      <c r="C20" s="2"/>
      <c r="D20" s="2"/>
      <c r="E20" s="2"/>
      <c r="F20" s="196" t="s">
        <v>26</v>
      </c>
      <c r="G20" s="197"/>
      <c r="H20" s="197"/>
      <c r="I20" s="146" t="s">
        <v>27</v>
      </c>
      <c r="J20" s="198" t="s">
        <v>28</v>
      </c>
      <c r="K20" s="199"/>
      <c r="L20" s="156" t="s">
        <v>29</v>
      </c>
      <c r="M20" s="200" t="s">
        <v>30</v>
      </c>
      <c r="N20" s="201"/>
    </row>
    <row r="21" spans="1:14">
      <c r="A21" s="1"/>
      <c r="B21" s="2"/>
      <c r="C21" s="2"/>
      <c r="D21" s="2"/>
      <c r="E21" s="2"/>
      <c r="F21" s="196" t="s">
        <v>31</v>
      </c>
      <c r="G21" s="197"/>
      <c r="H21" s="197"/>
      <c r="I21" s="202" t="s">
        <v>32</v>
      </c>
      <c r="J21" s="203"/>
      <c r="K21" s="204"/>
      <c r="L21" s="204"/>
      <c r="M21" s="204"/>
      <c r="N21" s="205"/>
    </row>
    <row r="22" spans="1:14">
      <c r="A22" s="4"/>
      <c r="B22" s="5"/>
      <c r="C22" s="5"/>
      <c r="D22" s="5"/>
      <c r="E22" s="5"/>
      <c r="F22" s="5"/>
      <c r="G22" s="5"/>
      <c r="H22" s="5"/>
      <c r="I22" s="5"/>
      <c r="J22" s="5"/>
      <c r="K22" s="5"/>
      <c r="L22" s="5"/>
      <c r="M22" s="5"/>
      <c r="N22" s="157"/>
    </row>
    <row r="24" spans="1:14">
      <c r="A24" s="206" t="s">
        <v>33</v>
      </c>
      <c r="B24" s="206"/>
      <c r="C24" s="206"/>
      <c r="D24" s="206"/>
      <c r="E24" s="206"/>
      <c r="F24" s="206"/>
      <c r="G24" s="206"/>
      <c r="H24" s="206"/>
      <c r="I24" s="206"/>
      <c r="J24" s="206"/>
      <c r="K24" s="206"/>
      <c r="L24" s="206"/>
      <c r="M24" s="206"/>
      <c r="N24" s="206"/>
    </row>
    <row r="25" spans="1:14">
      <c r="A25" s="206" t="s">
        <v>34</v>
      </c>
      <c r="B25" s="206"/>
      <c r="C25" s="206"/>
      <c r="D25" s="206"/>
      <c r="E25" s="206"/>
      <c r="F25" s="206"/>
      <c r="G25" s="206"/>
      <c r="H25" s="206"/>
      <c r="I25" s="206"/>
      <c r="J25" s="206"/>
      <c r="K25" s="206"/>
      <c r="L25" s="206"/>
      <c r="M25" s="206"/>
      <c r="N25" s="206"/>
    </row>
    <row r="26" spans="1:14">
      <c r="A26" s="206" t="s">
        <v>35</v>
      </c>
      <c r="B26" s="206"/>
      <c r="C26" s="206"/>
      <c r="D26" s="206"/>
      <c r="E26" s="206"/>
      <c r="F26" s="206"/>
      <c r="G26" s="206"/>
      <c r="H26" s="206"/>
      <c r="I26" s="206"/>
      <c r="J26" s="206"/>
      <c r="K26" s="206"/>
      <c r="L26" s="206"/>
      <c r="M26" s="206"/>
      <c r="N26" s="206"/>
    </row>
    <row r="27" spans="1:14">
      <c r="A27" s="206" t="s">
        <v>36</v>
      </c>
      <c r="B27" s="206"/>
      <c r="C27" s="206"/>
      <c r="D27" s="206"/>
      <c r="E27" s="206"/>
      <c r="F27" s="206"/>
      <c r="G27" s="206"/>
      <c r="H27" s="206"/>
      <c r="I27" s="206"/>
      <c r="J27" s="206"/>
      <c r="K27" s="206"/>
      <c r="L27" s="206"/>
      <c r="M27" s="206"/>
      <c r="N27" s="206"/>
    </row>
    <row r="28" spans="1:14">
      <c r="A28" s="207" t="s">
        <v>37</v>
      </c>
      <c r="B28" s="207"/>
      <c r="C28" s="207"/>
      <c r="D28" s="207"/>
      <c r="E28" s="207"/>
      <c r="F28" s="207"/>
      <c r="G28" s="207"/>
      <c r="H28" s="207"/>
      <c r="I28" s="207"/>
      <c r="J28" s="207"/>
      <c r="K28" s="207"/>
      <c r="L28" s="207"/>
      <c r="M28" s="207"/>
      <c r="N28" s="207"/>
    </row>
    <row r="29" spans="1:14">
      <c r="A29" s="206" t="s">
        <v>38</v>
      </c>
      <c r="B29" s="206"/>
      <c r="C29" s="206"/>
      <c r="D29" s="206"/>
      <c r="E29" s="206"/>
      <c r="F29" s="206"/>
      <c r="G29" s="206"/>
      <c r="H29" s="206"/>
      <c r="I29" s="206"/>
      <c r="J29" s="206"/>
      <c r="K29" s="206"/>
      <c r="L29" s="206"/>
      <c r="M29" s="206"/>
      <c r="N29" s="206"/>
    </row>
  </sheetData>
  <mergeCells count="37">
    <mergeCell ref="A29:N29"/>
    <mergeCell ref="F16:H17"/>
    <mergeCell ref="B1:N4"/>
    <mergeCell ref="F18:H19"/>
    <mergeCell ref="A24:N24"/>
    <mergeCell ref="A25:N25"/>
    <mergeCell ref="A26:N26"/>
    <mergeCell ref="A27:N27"/>
    <mergeCell ref="A28:N28"/>
    <mergeCell ref="F20:H20"/>
    <mergeCell ref="J20:K20"/>
    <mergeCell ref="M20:N20"/>
    <mergeCell ref="F21:H21"/>
    <mergeCell ref="I21:N21"/>
    <mergeCell ref="F15:N15"/>
    <mergeCell ref="J16:L16"/>
    <mergeCell ref="J17:L17"/>
    <mergeCell ref="J18:L18"/>
    <mergeCell ref="J19:L19"/>
    <mergeCell ref="F13:H13"/>
    <mergeCell ref="I13:K13"/>
    <mergeCell ref="L13:N13"/>
    <mergeCell ref="F14:H14"/>
    <mergeCell ref="I14:K14"/>
    <mergeCell ref="L14:N14"/>
    <mergeCell ref="F10:H10"/>
    <mergeCell ref="I10:N10"/>
    <mergeCell ref="F11:N11"/>
    <mergeCell ref="A12:E12"/>
    <mergeCell ref="F12:H12"/>
    <mergeCell ref="I12:N12"/>
    <mergeCell ref="A6:E6"/>
    <mergeCell ref="F6:N6"/>
    <mergeCell ref="F8:H8"/>
    <mergeCell ref="I8:N8"/>
    <mergeCell ref="F9:H9"/>
    <mergeCell ref="I9:N9"/>
  </mergeCells>
  <hyperlinks>
    <hyperlink ref="M20" r:id="rId1"/>
  </hyperlinks>
  <pageMargins left="0.41944444444444401" right="0.41944444444444401" top="0.50972222222222197" bottom="0.389583333333333" header="0.3" footer="0.3"/>
  <pageSetup paperSize="9" firstPageNumber="4294963191" orientation="landscape" useFirstPageNumber="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Pict="0">
                <anchor moveWithCells="1">
                  <from>
                    <xdr:col>8</xdr:col>
                    <xdr:colOff>76200</xdr:colOff>
                    <xdr:row>12</xdr:row>
                    <xdr:rowOff>50800</xdr:rowOff>
                  </from>
                  <to>
                    <xdr:col>10</xdr:col>
                    <xdr:colOff>304800</xdr:colOff>
                    <xdr:row>13</xdr:row>
                    <xdr:rowOff>12700</xdr:rowOff>
                  </to>
                </anchor>
              </controlPr>
            </control>
          </mc:Choice>
          <mc:Fallback/>
        </mc:AlternateContent>
        <mc:AlternateContent xmlns:mc="http://schemas.openxmlformats.org/markup-compatibility/2006">
          <mc:Choice Requires="x14">
            <control shapeId="1028" r:id="rId5" name="Check Box 4">
              <controlPr defaultSize="0" autoPict="0">
                <anchor moveWithCells="1">
                  <from>
                    <xdr:col>11</xdr:col>
                    <xdr:colOff>190500</xdr:colOff>
                    <xdr:row>12</xdr:row>
                    <xdr:rowOff>50800</xdr:rowOff>
                  </from>
                  <to>
                    <xdr:col>13</xdr:col>
                    <xdr:colOff>762000</xdr:colOff>
                    <xdr:row>13</xdr:row>
                    <xdr:rowOff>12700</xdr:rowOff>
                  </to>
                </anchor>
              </controlPr>
            </control>
          </mc:Choice>
          <mc:Fallback/>
        </mc:AlternateContent>
        <mc:AlternateContent xmlns:mc="http://schemas.openxmlformats.org/markup-compatibility/2006">
          <mc:Choice Requires="x14">
            <control shapeId="1029" r:id="rId6" name="Check Box 5">
              <controlPr defaultSize="0" autoPict="0">
                <anchor moveWithCells="1">
                  <from>
                    <xdr:col>11</xdr:col>
                    <xdr:colOff>190500</xdr:colOff>
                    <xdr:row>13</xdr:row>
                    <xdr:rowOff>38100</xdr:rowOff>
                  </from>
                  <to>
                    <xdr:col>13</xdr:col>
                    <xdr:colOff>762000</xdr:colOff>
                    <xdr:row>13</xdr:row>
                    <xdr:rowOff>444500</xdr:rowOff>
                  </to>
                </anchor>
              </controlPr>
            </control>
          </mc:Choice>
          <mc:Fallback/>
        </mc:AlternateContent>
        <mc:AlternateContent xmlns:mc="http://schemas.openxmlformats.org/markup-compatibility/2006">
          <mc:Choice Requires="x14">
            <control shapeId="1030" r:id="rId7" name="Check Box 6">
              <controlPr defaultSize="0" autoPict="0">
                <anchor moveWithCells="1">
                  <from>
                    <xdr:col>8</xdr:col>
                    <xdr:colOff>88900</xdr:colOff>
                    <xdr:row>13</xdr:row>
                    <xdr:rowOff>76200</xdr:rowOff>
                  </from>
                  <to>
                    <xdr:col>10</xdr:col>
                    <xdr:colOff>317500</xdr:colOff>
                    <xdr:row>14</xdr:row>
                    <xdr:rowOff>12700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A16" workbookViewId="0">
      <selection activeCell="K20" sqref="K20:K21"/>
    </sheetView>
  </sheetViews>
  <sheetFormatPr baseColWidth="10" defaultColWidth="9.1640625" defaultRowHeight="14" x14ac:dyDescent="0"/>
  <cols>
    <col min="1" max="11" width="12.5" style="126" customWidth="1"/>
    <col min="12" max="16384" width="9.1640625" style="126"/>
  </cols>
  <sheetData>
    <row r="1" spans="1:14" ht="21" customHeight="1">
      <c r="A1" s="158" t="s">
        <v>39</v>
      </c>
      <c r="B1" s="159"/>
      <c r="C1" s="268"/>
      <c r="D1" s="281" t="s">
        <v>40</v>
      </c>
      <c r="E1" s="220"/>
      <c r="F1" s="220"/>
      <c r="G1" s="220"/>
      <c r="H1" s="220"/>
      <c r="I1" s="220"/>
      <c r="J1" s="220"/>
      <c r="K1" s="221"/>
    </row>
    <row r="2" spans="1:14" ht="21" customHeight="1">
      <c r="A2" s="269"/>
      <c r="B2" s="270"/>
      <c r="C2" s="271"/>
      <c r="D2" s="282" t="s">
        <v>41</v>
      </c>
      <c r="E2" s="222"/>
      <c r="F2" s="222"/>
      <c r="G2" s="223"/>
      <c r="H2" s="127" t="s">
        <v>42</v>
      </c>
      <c r="I2" s="224">
        <v>999</v>
      </c>
      <c r="J2" s="225"/>
      <c r="K2" s="226"/>
    </row>
    <row r="3" spans="1:14" ht="21" customHeight="1">
      <c r="A3" s="269"/>
      <c r="B3" s="270"/>
      <c r="C3" s="271"/>
      <c r="D3" s="283" t="s">
        <v>43</v>
      </c>
      <c r="E3" s="227"/>
      <c r="F3" s="227"/>
      <c r="G3" s="227"/>
      <c r="H3" s="128" t="s">
        <v>44</v>
      </c>
      <c r="I3" s="228">
        <v>586</v>
      </c>
      <c r="J3" s="229"/>
      <c r="K3" s="226"/>
      <c r="N3" s="135"/>
    </row>
    <row r="4" spans="1:14" ht="21" customHeight="1">
      <c r="A4" s="269"/>
      <c r="B4" s="270"/>
      <c r="C4" s="271"/>
      <c r="D4" s="298" t="s">
        <v>45</v>
      </c>
      <c r="E4" s="262"/>
      <c r="F4" s="262"/>
      <c r="G4" s="263"/>
      <c r="H4" s="129" t="s">
        <v>46</v>
      </c>
      <c r="I4" s="136" t="s">
        <v>47</v>
      </c>
      <c r="J4" s="230">
        <v>2128600</v>
      </c>
      <c r="K4" s="231"/>
      <c r="N4" s="135"/>
    </row>
    <row r="5" spans="1:14" ht="21" customHeight="1">
      <c r="A5" s="269"/>
      <c r="B5" s="270"/>
      <c r="C5" s="271"/>
      <c r="D5" s="299"/>
      <c r="E5" s="264"/>
      <c r="F5" s="264"/>
      <c r="G5" s="265"/>
      <c r="H5" s="130" t="s">
        <v>48</v>
      </c>
      <c r="I5" s="136" t="s">
        <v>47</v>
      </c>
      <c r="J5" s="230">
        <v>2138800</v>
      </c>
      <c r="K5" s="231"/>
      <c r="N5" s="135"/>
    </row>
    <row r="6" spans="1:14" ht="21" customHeight="1">
      <c r="A6" s="269"/>
      <c r="B6" s="270"/>
      <c r="C6" s="271"/>
      <c r="D6" s="299"/>
      <c r="E6" s="264"/>
      <c r="F6" s="264"/>
      <c r="G6" s="265"/>
      <c r="H6" s="130" t="s">
        <v>49</v>
      </c>
      <c r="I6" s="136" t="s">
        <v>47</v>
      </c>
      <c r="J6" s="230">
        <v>2166100</v>
      </c>
      <c r="K6" s="231"/>
      <c r="N6" s="135"/>
    </row>
    <row r="7" spans="1:14" ht="21" customHeight="1">
      <c r="A7" s="269"/>
      <c r="B7" s="270"/>
      <c r="C7" s="271"/>
      <c r="D7" s="300"/>
      <c r="E7" s="266"/>
      <c r="F7" s="266"/>
      <c r="G7" s="267"/>
      <c r="H7" s="130" t="s">
        <v>50</v>
      </c>
      <c r="I7" s="136" t="s">
        <v>47</v>
      </c>
      <c r="J7" s="232">
        <v>2179300</v>
      </c>
      <c r="K7" s="233"/>
      <c r="M7" s="137"/>
      <c r="N7" s="135">
        <v>8613</v>
      </c>
    </row>
    <row r="8" spans="1:14" ht="21" customHeight="1">
      <c r="A8" s="269"/>
      <c r="B8" s="270"/>
      <c r="C8" s="271"/>
      <c r="D8" s="295" t="s">
        <v>51</v>
      </c>
      <c r="E8" s="275"/>
      <c r="F8" s="275"/>
      <c r="G8" s="276"/>
      <c r="H8" s="131" t="s">
        <v>46</v>
      </c>
      <c r="I8" s="138" t="s">
        <v>47</v>
      </c>
      <c r="J8" s="234">
        <v>1954437.601</v>
      </c>
      <c r="K8" s="235"/>
    </row>
    <row r="9" spans="1:14" ht="21" customHeight="1">
      <c r="A9" s="269"/>
      <c r="B9" s="270"/>
      <c r="C9" s="271"/>
      <c r="D9" s="296"/>
      <c r="E9" s="277"/>
      <c r="F9" s="277"/>
      <c r="G9" s="278"/>
      <c r="H9" s="132" t="s">
        <v>48</v>
      </c>
      <c r="I9" s="139" t="s">
        <v>47</v>
      </c>
      <c r="J9" s="236">
        <v>1945433.5970000001</v>
      </c>
      <c r="K9" s="237"/>
    </row>
    <row r="10" spans="1:14" ht="21" customHeight="1">
      <c r="A10" s="269"/>
      <c r="B10" s="270"/>
      <c r="C10" s="271"/>
      <c r="D10" s="296"/>
      <c r="E10" s="277"/>
      <c r="F10" s="277"/>
      <c r="G10" s="278"/>
      <c r="H10" s="132" t="s">
        <v>49</v>
      </c>
      <c r="I10" s="139" t="s">
        <v>47</v>
      </c>
      <c r="J10" s="236">
        <v>1981165.8130000001</v>
      </c>
      <c r="K10" s="237"/>
    </row>
    <row r="11" spans="1:14" ht="21" customHeight="1">
      <c r="A11" s="269"/>
      <c r="B11" s="270"/>
      <c r="C11" s="271"/>
      <c r="D11" s="297"/>
      <c r="E11" s="279"/>
      <c r="F11" s="279"/>
      <c r="G11" s="280"/>
      <c r="H11" s="133" t="s">
        <v>50</v>
      </c>
      <c r="I11" s="140" t="s">
        <v>47</v>
      </c>
      <c r="J11" s="236">
        <v>1984347.2</v>
      </c>
      <c r="K11" s="237"/>
      <c r="M11" s="137"/>
    </row>
    <row r="12" spans="1:14" ht="36" customHeight="1">
      <c r="A12" s="269"/>
      <c r="B12" s="270"/>
      <c r="C12" s="271"/>
      <c r="D12" s="284" t="s">
        <v>52</v>
      </c>
      <c r="E12" s="238"/>
      <c r="F12" s="238"/>
      <c r="G12" s="239"/>
      <c r="H12" s="240" t="s">
        <v>73</v>
      </c>
      <c r="I12" s="241"/>
      <c r="J12" s="241"/>
      <c r="K12" s="242"/>
    </row>
    <row r="13" spans="1:14" ht="21" customHeight="1">
      <c r="A13" s="269"/>
      <c r="B13" s="270"/>
      <c r="C13" s="271"/>
      <c r="D13" s="295" t="s">
        <v>53</v>
      </c>
      <c r="E13" s="275"/>
      <c r="F13" s="275"/>
      <c r="G13" s="276"/>
      <c r="H13" s="132" t="s">
        <v>46</v>
      </c>
      <c r="I13" s="141" t="s">
        <v>47</v>
      </c>
      <c r="J13" s="285">
        <f>((J4-J8)/J4)*100</f>
        <v>8.1820163017946062</v>
      </c>
      <c r="K13" s="286"/>
      <c r="N13" s="135"/>
    </row>
    <row r="14" spans="1:14" ht="21" customHeight="1">
      <c r="A14" s="269"/>
      <c r="B14" s="270"/>
      <c r="C14" s="271"/>
      <c r="D14" s="296"/>
      <c r="E14" s="277"/>
      <c r="F14" s="277"/>
      <c r="G14" s="278"/>
      <c r="H14" s="132" t="s">
        <v>48</v>
      </c>
      <c r="I14" s="141" t="s">
        <v>47</v>
      </c>
      <c r="J14" s="285">
        <f t="shared" ref="J14" si="0">((J5-J9)/J5)*100</f>
        <v>9.0408828782494837</v>
      </c>
      <c r="K14" s="286"/>
      <c r="N14" s="135"/>
    </row>
    <row r="15" spans="1:14" ht="21" customHeight="1">
      <c r="A15" s="269"/>
      <c r="B15" s="270"/>
      <c r="C15" s="271"/>
      <c r="D15" s="296"/>
      <c r="E15" s="277"/>
      <c r="F15" s="277"/>
      <c r="G15" s="278"/>
      <c r="H15" s="132" t="s">
        <v>49</v>
      </c>
      <c r="I15" s="141" t="s">
        <v>47</v>
      </c>
      <c r="J15" s="285">
        <f>((J6-J10)/J6)*100</f>
        <v>8.5376569410461158</v>
      </c>
      <c r="K15" s="286"/>
      <c r="M15" s="142"/>
      <c r="N15" s="135"/>
    </row>
    <row r="16" spans="1:14" ht="21" customHeight="1">
      <c r="A16" s="269"/>
      <c r="B16" s="270"/>
      <c r="C16" s="271"/>
      <c r="D16" s="297"/>
      <c r="E16" s="279"/>
      <c r="F16" s="279"/>
      <c r="G16" s="280"/>
      <c r="H16" s="132" t="s">
        <v>50</v>
      </c>
      <c r="I16" s="141" t="s">
        <v>47</v>
      </c>
      <c r="J16" s="285">
        <f>((J7-J11)/J7)*100</f>
        <v>8.9456614509246108</v>
      </c>
      <c r="K16" s="286"/>
      <c r="N16" s="135"/>
    </row>
    <row r="17" spans="1:14" ht="36" customHeight="1">
      <c r="A17" s="269"/>
      <c r="B17" s="270"/>
      <c r="C17" s="271"/>
      <c r="D17" s="287" t="s">
        <v>54</v>
      </c>
      <c r="E17" s="243"/>
      <c r="F17" s="243"/>
      <c r="G17" s="244"/>
      <c r="H17" s="245" t="s">
        <v>55</v>
      </c>
      <c r="I17" s="246"/>
      <c r="J17" s="246"/>
      <c r="K17" s="247"/>
    </row>
    <row r="18" spans="1:14" ht="36" customHeight="1">
      <c r="A18" s="269"/>
      <c r="B18" s="270"/>
      <c r="C18" s="271"/>
      <c r="D18" s="288" t="s">
        <v>56</v>
      </c>
      <c r="E18" s="249"/>
      <c r="F18" s="249"/>
      <c r="G18" s="250"/>
      <c r="H18" s="240" t="s">
        <v>57</v>
      </c>
      <c r="I18" s="241"/>
      <c r="J18" s="241"/>
      <c r="K18" s="242"/>
      <c r="N18" s="126" t="s">
        <v>58</v>
      </c>
    </row>
    <row r="19" spans="1:14" ht="39" customHeight="1">
      <c r="A19" s="269"/>
      <c r="B19" s="270"/>
      <c r="C19" s="271"/>
      <c r="D19" s="251" t="s">
        <v>59</v>
      </c>
      <c r="E19" s="252"/>
      <c r="F19" s="252"/>
      <c r="G19" s="253"/>
      <c r="H19" s="254" t="s">
        <v>60</v>
      </c>
      <c r="I19" s="255"/>
      <c r="J19" s="255"/>
      <c r="K19" s="256"/>
    </row>
    <row r="20" spans="1:14" ht="39" customHeight="1">
      <c r="A20" s="269"/>
      <c r="B20" s="270"/>
      <c r="C20" s="271"/>
      <c r="D20" s="251" t="s">
        <v>61</v>
      </c>
      <c r="E20" s="252"/>
      <c r="F20" s="252"/>
      <c r="G20" s="253"/>
      <c r="H20" s="134">
        <v>240</v>
      </c>
      <c r="I20" s="134">
        <v>360</v>
      </c>
      <c r="J20" s="134">
        <v>300</v>
      </c>
      <c r="K20" s="293">
        <v>225</v>
      </c>
    </row>
    <row r="21" spans="1:14" ht="39" customHeight="1">
      <c r="A21" s="269"/>
      <c r="B21" s="270"/>
      <c r="C21" s="271"/>
      <c r="D21" s="251" t="s">
        <v>62</v>
      </c>
      <c r="E21" s="252"/>
      <c r="F21" s="252"/>
      <c r="G21" s="253"/>
      <c r="H21" s="134">
        <v>120</v>
      </c>
      <c r="I21" s="134">
        <v>180</v>
      </c>
      <c r="J21" s="134">
        <v>150</v>
      </c>
      <c r="K21" s="294"/>
    </row>
    <row r="22" spans="1:14" ht="39" customHeight="1">
      <c r="A22" s="269"/>
      <c r="B22" s="270"/>
      <c r="C22" s="271"/>
      <c r="D22" s="251" t="s">
        <v>63</v>
      </c>
      <c r="E22" s="252"/>
      <c r="F22" s="252"/>
      <c r="G22" s="253"/>
      <c r="H22" s="254" t="s">
        <v>74</v>
      </c>
      <c r="I22" s="255"/>
      <c r="J22" s="255"/>
      <c r="K22" s="256"/>
    </row>
    <row r="23" spans="1:14" ht="39" customHeight="1">
      <c r="A23" s="272"/>
      <c r="B23" s="273"/>
      <c r="C23" s="274"/>
      <c r="D23" s="289" t="s">
        <v>64</v>
      </c>
      <c r="E23" s="257"/>
      <c r="F23" s="257"/>
      <c r="G23" s="258"/>
      <c r="H23" s="290" t="s">
        <v>75</v>
      </c>
      <c r="I23" s="291"/>
      <c r="J23" s="291"/>
      <c r="K23" s="292"/>
    </row>
    <row r="25" spans="1:14" ht="15" customHeight="1">
      <c r="A25" s="259" t="s">
        <v>65</v>
      </c>
      <c r="B25" s="259"/>
      <c r="C25" s="259"/>
      <c r="D25" s="259"/>
      <c r="E25" s="259"/>
      <c r="F25" s="259"/>
      <c r="G25" s="259"/>
      <c r="H25" s="259"/>
      <c r="I25" s="259"/>
      <c r="J25" s="259"/>
      <c r="K25" s="259"/>
    </row>
    <row r="26" spans="1:14" ht="15.75" customHeight="1">
      <c r="A26" s="259" t="s">
        <v>66</v>
      </c>
      <c r="B26" s="259"/>
      <c r="C26" s="259"/>
      <c r="D26" s="259"/>
      <c r="E26" s="259"/>
      <c r="F26" s="259"/>
      <c r="G26" s="259"/>
      <c r="H26" s="259"/>
      <c r="I26" s="259"/>
      <c r="J26" s="259"/>
      <c r="K26" s="259"/>
    </row>
    <row r="27" spans="1:14" ht="15" customHeight="1">
      <c r="A27" s="259" t="s">
        <v>67</v>
      </c>
      <c r="B27" s="259"/>
      <c r="C27" s="259"/>
      <c r="D27" s="259"/>
      <c r="E27" s="259"/>
      <c r="F27" s="259"/>
      <c r="G27" s="259"/>
      <c r="H27" s="259"/>
      <c r="I27" s="259"/>
      <c r="J27" s="259"/>
      <c r="K27" s="259"/>
    </row>
    <row r="28" spans="1:14" ht="15" customHeight="1">
      <c r="A28" s="260" t="s">
        <v>68</v>
      </c>
      <c r="B28" s="261"/>
      <c r="C28" s="261"/>
      <c r="D28" s="261"/>
      <c r="E28" s="261"/>
      <c r="F28" s="261"/>
      <c r="G28" s="261"/>
      <c r="H28" s="261"/>
      <c r="I28" s="261"/>
      <c r="J28" s="261"/>
      <c r="K28" s="261"/>
    </row>
    <row r="29" spans="1:14" ht="30.75" customHeight="1">
      <c r="A29" s="259" t="s">
        <v>69</v>
      </c>
      <c r="B29" s="259"/>
      <c r="C29" s="259"/>
      <c r="D29" s="259"/>
      <c r="E29" s="259"/>
      <c r="F29" s="259"/>
      <c r="G29" s="259"/>
      <c r="H29" s="259"/>
      <c r="I29" s="259"/>
      <c r="J29" s="259"/>
      <c r="K29" s="259"/>
    </row>
    <row r="30" spans="1:14" ht="30.75" customHeight="1">
      <c r="A30" s="260" t="s">
        <v>70</v>
      </c>
      <c r="B30" s="261"/>
      <c r="C30" s="261"/>
      <c r="D30" s="261"/>
      <c r="E30" s="261"/>
      <c r="F30" s="261"/>
      <c r="G30" s="261"/>
      <c r="H30" s="261"/>
      <c r="I30" s="261"/>
      <c r="J30" s="261"/>
      <c r="K30" s="261"/>
    </row>
    <row r="31" spans="1:14" ht="46.5" customHeight="1">
      <c r="A31" s="259" t="s">
        <v>71</v>
      </c>
      <c r="B31" s="259"/>
      <c r="C31" s="259"/>
      <c r="D31" s="259"/>
      <c r="E31" s="259"/>
      <c r="F31" s="259"/>
      <c r="G31" s="259"/>
      <c r="H31" s="259"/>
      <c r="I31" s="259"/>
      <c r="J31" s="259"/>
      <c r="K31" s="259"/>
    </row>
    <row r="32" spans="1:14" ht="18" customHeight="1">
      <c r="A32" s="259" t="s">
        <v>72</v>
      </c>
      <c r="B32" s="259"/>
      <c r="C32" s="259"/>
      <c r="D32" s="259"/>
      <c r="E32" s="259"/>
      <c r="F32" s="259"/>
      <c r="G32" s="259"/>
      <c r="H32" s="259"/>
      <c r="I32" s="259"/>
      <c r="J32" s="259"/>
      <c r="K32" s="259"/>
    </row>
  </sheetData>
  <mergeCells count="44">
    <mergeCell ref="A30:K30"/>
    <mergeCell ref="A31:K31"/>
    <mergeCell ref="A32:K32"/>
    <mergeCell ref="K20:K21"/>
    <mergeCell ref="A1:C23"/>
    <mergeCell ref="D13:G16"/>
    <mergeCell ref="D8:G11"/>
    <mergeCell ref="D4:G7"/>
    <mergeCell ref="A25:K25"/>
    <mergeCell ref="A26:K26"/>
    <mergeCell ref="A27:K27"/>
    <mergeCell ref="A28:K28"/>
    <mergeCell ref="A29:K29"/>
    <mergeCell ref="D21:G21"/>
    <mergeCell ref="D22:G22"/>
    <mergeCell ref="H22:K22"/>
    <mergeCell ref="D23:G23"/>
    <mergeCell ref="H23:K23"/>
    <mergeCell ref="D18:G18"/>
    <mergeCell ref="H18:K18"/>
    <mergeCell ref="D19:G19"/>
    <mergeCell ref="H19:K19"/>
    <mergeCell ref="D20:G20"/>
    <mergeCell ref="J13:K13"/>
    <mergeCell ref="J14:K14"/>
    <mergeCell ref="J15:K15"/>
    <mergeCell ref="J16:K16"/>
    <mergeCell ref="D17:G17"/>
    <mergeCell ref="H17:K17"/>
    <mergeCell ref="J9:K9"/>
    <mergeCell ref="J10:K10"/>
    <mergeCell ref="J11:K11"/>
    <mergeCell ref="D12:G12"/>
    <mergeCell ref="H12:K12"/>
    <mergeCell ref="J4:K4"/>
    <mergeCell ref="J5:K5"/>
    <mergeCell ref="J6:K6"/>
    <mergeCell ref="J7:K7"/>
    <mergeCell ref="J8:K8"/>
    <mergeCell ref="D1:K1"/>
    <mergeCell ref="D2:G2"/>
    <mergeCell ref="I2:K2"/>
    <mergeCell ref="D3:G3"/>
    <mergeCell ref="I3:K3"/>
  </mergeCells>
  <pageMargins left="0.75" right="0.75" top="1" bottom="1" header="0.5" footer="0.5"/>
  <pageSetup paperSize="9" firstPageNumber="4294963191" orientation="landscape" useFirstPageNumber="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N10" sqref="N10"/>
    </sheetView>
  </sheetViews>
  <sheetFormatPr baseColWidth="10" defaultColWidth="9.1640625" defaultRowHeight="14" x14ac:dyDescent="0"/>
  <cols>
    <col min="1" max="12" width="10.6640625" customWidth="1"/>
  </cols>
  <sheetData>
    <row r="1" spans="1:14">
      <c r="A1" s="301" t="s">
        <v>76</v>
      </c>
      <c r="B1" s="302"/>
      <c r="C1" s="303"/>
      <c r="D1" s="304" t="s">
        <v>77</v>
      </c>
      <c r="E1" s="304"/>
      <c r="F1" s="304"/>
      <c r="G1" s="304"/>
      <c r="H1" s="304"/>
      <c r="I1" s="304"/>
      <c r="J1" s="304"/>
      <c r="K1" s="304"/>
      <c r="L1" s="109"/>
    </row>
    <row r="2" spans="1:14" ht="28">
      <c r="A2" s="87"/>
      <c r="B2" s="88"/>
      <c r="C2" s="88"/>
      <c r="D2" s="305" t="s">
        <v>78</v>
      </c>
      <c r="E2" s="305"/>
      <c r="F2" s="305"/>
      <c r="G2" s="305"/>
      <c r="H2" s="305"/>
      <c r="I2" s="110" t="s">
        <v>79</v>
      </c>
      <c r="J2" s="111" t="s">
        <v>80</v>
      </c>
      <c r="K2" s="89" t="s">
        <v>81</v>
      </c>
      <c r="L2" s="112" t="s">
        <v>82</v>
      </c>
    </row>
    <row r="3" spans="1:14" ht="30">
      <c r="A3" s="90"/>
      <c r="B3" s="91"/>
      <c r="C3" s="91"/>
      <c r="D3" s="306" t="s">
        <v>83</v>
      </c>
      <c r="E3" s="307"/>
      <c r="F3" s="92" t="s">
        <v>84</v>
      </c>
      <c r="G3" s="92" t="s">
        <v>85</v>
      </c>
      <c r="H3" s="92" t="s">
        <v>86</v>
      </c>
      <c r="I3" s="92" t="s">
        <v>85</v>
      </c>
      <c r="J3" s="92"/>
      <c r="K3" s="92" t="s">
        <v>87</v>
      </c>
      <c r="L3" s="113" t="s">
        <v>88</v>
      </c>
    </row>
    <row r="4" spans="1:14">
      <c r="A4" s="90"/>
      <c r="B4" s="91"/>
      <c r="C4" s="91"/>
      <c r="D4" s="308" t="s">
        <v>107</v>
      </c>
      <c r="E4" s="309"/>
      <c r="F4" s="93">
        <v>193</v>
      </c>
      <c r="G4" s="94">
        <v>10403</v>
      </c>
      <c r="H4" s="95">
        <f t="shared" ref="H4" si="0">G4/F4</f>
        <v>53.901554404145081</v>
      </c>
      <c r="I4" s="114">
        <v>0</v>
      </c>
      <c r="J4" s="115">
        <f t="shared" ref="J4" si="1">I4+G4</f>
        <v>10403</v>
      </c>
      <c r="K4" s="116">
        <v>185.69</v>
      </c>
      <c r="L4" s="117">
        <v>52.301495306701597</v>
      </c>
    </row>
    <row r="5" spans="1:14">
      <c r="A5" s="90"/>
      <c r="B5" s="91"/>
      <c r="C5" s="91"/>
      <c r="D5" s="308" t="s">
        <v>108</v>
      </c>
      <c r="E5" s="309"/>
      <c r="F5" s="93">
        <v>44</v>
      </c>
      <c r="G5" s="94">
        <v>1177</v>
      </c>
      <c r="H5" s="95">
        <f t="shared" ref="H5" si="2">G5/F5</f>
        <v>26.75</v>
      </c>
      <c r="I5" s="114">
        <v>0</v>
      </c>
      <c r="J5" s="115">
        <f t="shared" ref="J5" si="3">I5+G5</f>
        <v>1177</v>
      </c>
      <c r="K5" s="116">
        <v>185.69</v>
      </c>
      <c r="L5" s="117">
        <v>52.301495306701597</v>
      </c>
      <c r="N5" s="118"/>
    </row>
    <row r="6" spans="1:14">
      <c r="A6" s="90"/>
      <c r="B6" s="91"/>
      <c r="C6" s="91"/>
      <c r="D6" s="308" t="s">
        <v>89</v>
      </c>
      <c r="E6" s="309"/>
      <c r="F6" s="93">
        <v>60</v>
      </c>
      <c r="G6" s="94">
        <v>3150</v>
      </c>
      <c r="H6" s="95">
        <f>G6/F6</f>
        <v>52.5</v>
      </c>
      <c r="I6" s="114">
        <v>0</v>
      </c>
      <c r="J6" s="115">
        <f>I6+G6</f>
        <v>3150</v>
      </c>
      <c r="K6" s="116">
        <v>153.82</v>
      </c>
      <c r="L6" s="117">
        <v>52.133718816543499</v>
      </c>
    </row>
    <row r="7" spans="1:14">
      <c r="A7" s="90"/>
      <c r="B7" s="91"/>
      <c r="C7" s="91"/>
      <c r="D7" s="308" t="s">
        <v>90</v>
      </c>
      <c r="E7" s="309"/>
      <c r="F7" s="93">
        <v>60</v>
      </c>
      <c r="G7" s="94">
        <v>2294</v>
      </c>
      <c r="H7" s="95">
        <f>G7/F7</f>
        <v>38.233333333333334</v>
      </c>
      <c r="I7" s="114">
        <v>0</v>
      </c>
      <c r="J7" s="115">
        <f>I7+G7</f>
        <v>2294</v>
      </c>
      <c r="K7" s="116">
        <v>206.1</v>
      </c>
      <c r="L7" s="117">
        <v>53</v>
      </c>
    </row>
    <row r="8" spans="1:14" ht="46">
      <c r="A8" s="90"/>
      <c r="B8" s="91"/>
      <c r="C8" s="91"/>
      <c r="D8" s="310" t="s">
        <v>91</v>
      </c>
      <c r="E8" s="311"/>
      <c r="F8" s="96" t="s">
        <v>92</v>
      </c>
      <c r="G8" s="96" t="s">
        <v>93</v>
      </c>
      <c r="H8" s="96" t="s">
        <v>94</v>
      </c>
      <c r="I8" s="96" t="s">
        <v>95</v>
      </c>
      <c r="J8" s="96" t="s">
        <v>96</v>
      </c>
      <c r="K8" s="96" t="s">
        <v>94</v>
      </c>
      <c r="L8" s="96" t="s">
        <v>95</v>
      </c>
    </row>
    <row r="9" spans="1:14">
      <c r="A9" s="1"/>
      <c r="B9" s="2"/>
      <c r="C9" s="2"/>
      <c r="D9" s="312" t="s">
        <v>97</v>
      </c>
      <c r="E9" s="313"/>
      <c r="F9" s="97">
        <v>2000</v>
      </c>
      <c r="G9" s="97">
        <v>9220</v>
      </c>
      <c r="H9" s="98">
        <v>102.16500000000001</v>
      </c>
      <c r="I9" s="96">
        <v>55</v>
      </c>
      <c r="J9" s="119">
        <v>11160</v>
      </c>
      <c r="K9" s="120">
        <v>18.656500000000001</v>
      </c>
      <c r="L9" s="121">
        <v>55</v>
      </c>
    </row>
    <row r="10" spans="1:14">
      <c r="A10" s="1"/>
      <c r="B10" s="2"/>
      <c r="C10" s="2"/>
      <c r="D10" s="312" t="s">
        <v>98</v>
      </c>
      <c r="E10" s="313"/>
      <c r="F10" s="99"/>
      <c r="G10" s="99"/>
      <c r="H10" s="100"/>
      <c r="I10" s="100"/>
      <c r="J10" s="100">
        <f t="shared" ref="J10" si="4">I10+G10</f>
        <v>0</v>
      </c>
      <c r="K10" s="100"/>
      <c r="L10" s="122"/>
    </row>
    <row r="11" spans="1:14">
      <c r="A11" s="1"/>
      <c r="B11" s="2"/>
      <c r="C11" s="2"/>
      <c r="D11" s="312" t="s">
        <v>99</v>
      </c>
      <c r="E11" s="313"/>
      <c r="F11" s="99"/>
      <c r="G11" s="99"/>
      <c r="H11" s="100"/>
      <c r="I11" s="100"/>
      <c r="J11" s="100">
        <f>I11+G11</f>
        <v>0</v>
      </c>
      <c r="K11" s="100"/>
      <c r="L11" s="122"/>
    </row>
    <row r="12" spans="1:14">
      <c r="A12" s="1"/>
      <c r="B12" s="2"/>
      <c r="C12" s="2"/>
      <c r="D12" s="312" t="s">
        <v>100</v>
      </c>
      <c r="E12" s="313"/>
      <c r="F12" s="99"/>
      <c r="G12" s="99"/>
      <c r="H12" s="100"/>
      <c r="I12" s="100"/>
      <c r="J12" s="100">
        <f>I12+G12</f>
        <v>0</v>
      </c>
      <c r="K12" s="100"/>
      <c r="L12" s="122"/>
    </row>
    <row r="13" spans="1:14" ht="30">
      <c r="A13" s="1"/>
      <c r="B13" s="2"/>
      <c r="C13" s="2"/>
      <c r="D13" s="314" t="s">
        <v>101</v>
      </c>
      <c r="E13" s="315"/>
      <c r="F13" s="103"/>
      <c r="G13" s="104" t="s">
        <v>85</v>
      </c>
      <c r="H13" s="103"/>
      <c r="I13" s="104" t="s">
        <v>85</v>
      </c>
      <c r="J13" s="104"/>
      <c r="K13" s="104" t="s">
        <v>87</v>
      </c>
      <c r="L13" s="123" t="s">
        <v>88</v>
      </c>
    </row>
    <row r="14" spans="1:14">
      <c r="A14" s="1"/>
      <c r="B14" s="2"/>
      <c r="C14" s="2"/>
      <c r="D14" s="101"/>
      <c r="E14" s="102"/>
      <c r="F14" s="103"/>
      <c r="G14" s="104"/>
      <c r="H14" s="103"/>
      <c r="I14" s="104"/>
      <c r="J14" s="104">
        <f t="shared" ref="J14" si="5">I14+G14</f>
        <v>0</v>
      </c>
      <c r="K14" s="104"/>
      <c r="L14" s="124"/>
    </row>
    <row r="15" spans="1:14">
      <c r="A15" s="1"/>
      <c r="B15" s="2"/>
      <c r="C15" s="2"/>
      <c r="D15" s="101"/>
      <c r="E15" s="102"/>
      <c r="F15" s="103"/>
      <c r="G15" s="104"/>
      <c r="H15" s="103"/>
      <c r="I15" s="104"/>
      <c r="J15" s="104">
        <f>I15+G15</f>
        <v>0</v>
      </c>
      <c r="K15" s="104"/>
      <c r="L15" s="124"/>
    </row>
    <row r="16" spans="1:14">
      <c r="A16" s="1"/>
      <c r="B16" s="2"/>
      <c r="C16" s="2"/>
      <c r="D16" s="101"/>
      <c r="E16" s="102"/>
      <c r="F16" s="103"/>
      <c r="G16" s="104"/>
      <c r="H16" s="103"/>
      <c r="I16" s="104"/>
      <c r="J16" s="104">
        <f>I16+G16</f>
        <v>0</v>
      </c>
      <c r="K16" s="104"/>
      <c r="L16" s="124"/>
    </row>
    <row r="17" spans="1:12">
      <c r="A17" s="1"/>
      <c r="B17" s="2"/>
      <c r="C17" s="2"/>
      <c r="D17" s="101"/>
      <c r="E17" s="102"/>
      <c r="F17" s="103"/>
      <c r="G17" s="104"/>
      <c r="H17" s="103"/>
      <c r="I17" s="104"/>
      <c r="J17" s="104">
        <f>I17+G17</f>
        <v>0</v>
      </c>
      <c r="K17" s="104"/>
      <c r="L17" s="124"/>
    </row>
    <row r="18" spans="1:12">
      <c r="A18" s="1"/>
      <c r="B18" s="2"/>
      <c r="C18" s="2"/>
      <c r="D18" s="101"/>
      <c r="E18" s="102"/>
      <c r="F18" s="103"/>
      <c r="G18" s="104"/>
      <c r="H18" s="103"/>
      <c r="I18" s="104"/>
      <c r="J18" s="104">
        <f>I18+G18</f>
        <v>0</v>
      </c>
      <c r="K18" s="104"/>
      <c r="L18" s="124"/>
    </row>
    <row r="19" spans="1:12">
      <c r="A19" s="4"/>
      <c r="B19" s="5"/>
      <c r="C19" s="5"/>
      <c r="D19" s="105"/>
      <c r="E19" s="106"/>
      <c r="F19" s="107"/>
      <c r="G19" s="108"/>
      <c r="H19" s="107"/>
      <c r="I19" s="108"/>
      <c r="J19" s="108">
        <f>I19+G19</f>
        <v>0</v>
      </c>
      <c r="K19" s="108"/>
      <c r="L19" s="125"/>
    </row>
    <row r="21" spans="1:12" ht="48" customHeight="1">
      <c r="A21" s="316" t="s">
        <v>102</v>
      </c>
      <c r="B21" s="316"/>
      <c r="C21" s="316"/>
      <c r="D21" s="316"/>
      <c r="E21" s="316"/>
      <c r="F21" s="316"/>
      <c r="G21" s="316"/>
      <c r="H21" s="316"/>
      <c r="I21" s="316"/>
      <c r="J21" s="316"/>
      <c r="K21" s="316"/>
      <c r="L21" s="316"/>
    </row>
    <row r="22" spans="1:12" ht="14.5" customHeight="1">
      <c r="A22" s="316" t="s">
        <v>103</v>
      </c>
      <c r="B22" s="317"/>
      <c r="C22" s="317"/>
      <c r="D22" s="317"/>
      <c r="E22" s="317"/>
      <c r="F22" s="317"/>
      <c r="G22" s="317"/>
      <c r="H22" s="317"/>
      <c r="I22" s="317"/>
      <c r="J22" s="317"/>
      <c r="K22" s="317"/>
      <c r="L22" s="317"/>
    </row>
    <row r="23" spans="1:12" ht="14.5" customHeight="1">
      <c r="A23" s="316" t="s">
        <v>104</v>
      </c>
      <c r="B23" s="317"/>
      <c r="C23" s="317"/>
      <c r="D23" s="317"/>
      <c r="E23" s="317"/>
      <c r="F23" s="317"/>
      <c r="G23" s="317"/>
      <c r="H23" s="317"/>
      <c r="I23" s="317"/>
      <c r="J23" s="317"/>
      <c r="K23" s="317"/>
      <c r="L23" s="317"/>
    </row>
    <row r="24" spans="1:12" ht="14.5" customHeight="1">
      <c r="A24" s="316" t="s">
        <v>105</v>
      </c>
      <c r="B24" s="317"/>
      <c r="C24" s="317"/>
      <c r="D24" s="317"/>
      <c r="E24" s="317"/>
      <c r="F24" s="317"/>
      <c r="G24" s="317"/>
      <c r="H24" s="317"/>
      <c r="I24" s="317"/>
      <c r="J24" s="317"/>
      <c r="K24" s="317"/>
      <c r="L24" s="317"/>
    </row>
    <row r="25" spans="1:12" ht="14.5" customHeight="1">
      <c r="A25" s="316" t="s">
        <v>106</v>
      </c>
      <c r="B25" s="317"/>
      <c r="C25" s="317"/>
      <c r="D25" s="317"/>
      <c r="E25" s="317"/>
      <c r="F25" s="317"/>
      <c r="G25" s="317"/>
      <c r="H25" s="317"/>
      <c r="I25" s="317"/>
      <c r="J25" s="317"/>
      <c r="K25" s="317"/>
      <c r="L25" s="317"/>
    </row>
  </sheetData>
  <mergeCells count="19">
    <mergeCell ref="A22:L22"/>
    <mergeCell ref="A23:L23"/>
    <mergeCell ref="A24:L24"/>
    <mergeCell ref="A25:L25"/>
    <mergeCell ref="D10:E10"/>
    <mergeCell ref="D11:E11"/>
    <mergeCell ref="D12:E12"/>
    <mergeCell ref="D13:E13"/>
    <mergeCell ref="A21:L21"/>
    <mergeCell ref="D5:E5"/>
    <mergeCell ref="D6:E6"/>
    <mergeCell ref="D7:E7"/>
    <mergeCell ref="D8:E8"/>
    <mergeCell ref="D9:E9"/>
    <mergeCell ref="A1:C1"/>
    <mergeCell ref="D1:K1"/>
    <mergeCell ref="D2:H2"/>
    <mergeCell ref="D3:E3"/>
    <mergeCell ref="D4:E4"/>
  </mergeCells>
  <pageMargins left="0.75" right="0.75" top="1" bottom="1" header="0.5" footer="0.5"/>
  <pageSetup paperSize="9" firstPageNumber="4294963191" orientation="landscape" useFirstPageNumber="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
  <sheetViews>
    <sheetView topLeftCell="A14" workbookViewId="0">
      <selection activeCell="L25" sqref="A1:L25"/>
    </sheetView>
  </sheetViews>
  <sheetFormatPr baseColWidth="10" defaultColWidth="9.1640625" defaultRowHeight="14" x14ac:dyDescent="0"/>
  <cols>
    <col min="1" max="12" width="10.6640625" customWidth="1"/>
  </cols>
  <sheetData>
    <row r="1" spans="1:12" ht="21" customHeight="1">
      <c r="A1" s="346" t="s">
        <v>109</v>
      </c>
      <c r="B1" s="347"/>
      <c r="C1" s="347"/>
      <c r="D1" s="347"/>
      <c r="E1" s="318" t="s">
        <v>110</v>
      </c>
      <c r="F1" s="319"/>
      <c r="G1" s="319"/>
      <c r="H1" s="319"/>
      <c r="I1" s="319"/>
      <c r="J1" s="319"/>
      <c r="K1" s="319"/>
      <c r="L1" s="320"/>
    </row>
    <row r="2" spans="1:12" ht="21" customHeight="1">
      <c r="A2" s="348"/>
      <c r="B2" s="349"/>
      <c r="C2" s="349"/>
      <c r="D2" s="349"/>
      <c r="E2" s="321" t="s">
        <v>111</v>
      </c>
      <c r="F2" s="322"/>
      <c r="G2" s="322"/>
      <c r="H2" s="322"/>
      <c r="I2" s="322"/>
      <c r="J2" s="322"/>
      <c r="K2" s="322"/>
      <c r="L2" s="323"/>
    </row>
    <row r="3" spans="1:12" ht="30" customHeight="1">
      <c r="A3" s="45"/>
      <c r="B3" s="46"/>
      <c r="C3" s="46"/>
      <c r="D3" s="46"/>
      <c r="E3" s="324"/>
      <c r="F3" s="325"/>
      <c r="G3" s="325"/>
      <c r="H3" s="325"/>
      <c r="I3" s="325"/>
      <c r="J3" s="325"/>
      <c r="K3" s="325"/>
      <c r="L3" s="326"/>
    </row>
    <row r="4" spans="1:12" ht="21" customHeight="1">
      <c r="A4" s="45"/>
      <c r="B4" s="46"/>
      <c r="C4" s="46"/>
      <c r="D4" s="46"/>
      <c r="E4" s="321" t="s">
        <v>112</v>
      </c>
      <c r="F4" s="322"/>
      <c r="G4" s="322"/>
      <c r="H4" s="322"/>
      <c r="I4" s="322"/>
      <c r="J4" s="322"/>
      <c r="K4" s="322"/>
      <c r="L4" s="323"/>
    </row>
    <row r="5" spans="1:12" ht="39.75" customHeight="1">
      <c r="A5" s="45"/>
      <c r="B5" s="46"/>
      <c r="C5" s="46"/>
      <c r="D5" s="46"/>
      <c r="E5" s="327"/>
      <c r="F5" s="328"/>
      <c r="G5" s="328"/>
      <c r="H5" s="328"/>
      <c r="I5" s="328"/>
      <c r="J5" s="328"/>
      <c r="K5" s="328"/>
      <c r="L5" s="329"/>
    </row>
    <row r="6" spans="1:12" ht="42" customHeight="1">
      <c r="A6" s="45"/>
      <c r="B6" s="46"/>
      <c r="C6" s="46"/>
      <c r="D6" s="46"/>
      <c r="E6" s="330" t="s">
        <v>113</v>
      </c>
      <c r="F6" s="322"/>
      <c r="G6" s="322"/>
      <c r="H6" s="322"/>
      <c r="I6" s="322"/>
      <c r="J6" s="322"/>
      <c r="K6" s="322"/>
      <c r="L6" s="323"/>
    </row>
    <row r="7" spans="1:12" ht="46" customHeight="1">
      <c r="A7" s="45"/>
      <c r="B7" s="46"/>
      <c r="C7" s="46"/>
      <c r="D7" s="46"/>
      <c r="E7" s="330" t="s">
        <v>114</v>
      </c>
      <c r="F7" s="322"/>
      <c r="G7" s="322"/>
      <c r="H7" s="322"/>
      <c r="I7" s="322"/>
      <c r="J7" s="322"/>
      <c r="K7" s="322"/>
      <c r="L7" s="323"/>
    </row>
    <row r="8" spans="1:12" ht="29.25" customHeight="1">
      <c r="A8" s="45"/>
      <c r="B8" s="46"/>
      <c r="C8" s="46"/>
      <c r="D8" s="46"/>
      <c r="E8" s="330" t="s">
        <v>115</v>
      </c>
      <c r="F8" s="322"/>
      <c r="G8" s="322"/>
      <c r="H8" s="322"/>
      <c r="I8" s="322"/>
      <c r="J8" s="322"/>
      <c r="K8" s="322"/>
      <c r="L8" s="323"/>
    </row>
    <row r="9" spans="1:12" ht="21" customHeight="1">
      <c r="A9" s="86"/>
      <c r="B9" s="67"/>
      <c r="C9" s="67"/>
      <c r="D9" s="67"/>
      <c r="E9" s="331" t="s">
        <v>116</v>
      </c>
      <c r="F9" s="332"/>
      <c r="G9" s="332"/>
      <c r="H9" s="332"/>
      <c r="I9" s="332"/>
      <c r="J9" s="332"/>
      <c r="K9" s="332"/>
      <c r="L9" s="333"/>
    </row>
    <row r="10" spans="1:12" ht="21" customHeight="1">
      <c r="A10" s="86"/>
      <c r="B10" s="67"/>
      <c r="C10" s="67"/>
      <c r="D10" s="67"/>
      <c r="E10" s="350" t="s">
        <v>117</v>
      </c>
      <c r="F10" s="351"/>
      <c r="G10" s="351"/>
      <c r="H10" s="351"/>
      <c r="I10" s="351"/>
      <c r="J10" s="351"/>
      <c r="K10" s="351"/>
      <c r="L10" s="352"/>
    </row>
    <row r="11" spans="1:12" ht="30" customHeight="1">
      <c r="A11" s="86"/>
      <c r="B11" s="67"/>
      <c r="C11" s="67"/>
      <c r="D11" s="67"/>
      <c r="E11" s="353"/>
      <c r="F11" s="354"/>
      <c r="G11" s="354"/>
      <c r="H11" s="354"/>
      <c r="I11" s="354"/>
      <c r="J11" s="354"/>
      <c r="K11" s="354"/>
      <c r="L11" s="355"/>
    </row>
    <row r="12" spans="1:12" ht="30" customHeight="1">
      <c r="A12" s="86"/>
      <c r="B12" s="67"/>
      <c r="C12" s="67"/>
      <c r="D12" s="67"/>
      <c r="E12" s="334" t="s">
        <v>118</v>
      </c>
      <c r="F12" s="335"/>
      <c r="G12" s="335"/>
      <c r="H12" s="335"/>
      <c r="I12" s="335"/>
      <c r="J12" s="335"/>
      <c r="K12" s="335"/>
      <c r="L12" s="336"/>
    </row>
    <row r="13" spans="1:12" ht="85" customHeight="1">
      <c r="A13" s="45"/>
      <c r="B13" s="46"/>
      <c r="C13" s="46"/>
      <c r="D13" s="46"/>
      <c r="E13" s="334" t="s">
        <v>119</v>
      </c>
      <c r="F13" s="335"/>
      <c r="G13" s="335"/>
      <c r="H13" s="335"/>
      <c r="I13" s="335"/>
      <c r="J13" s="335"/>
      <c r="K13" s="335"/>
      <c r="L13" s="336"/>
    </row>
    <row r="14" spans="1:12" ht="43" customHeight="1">
      <c r="A14" s="45"/>
      <c r="B14" s="46"/>
      <c r="C14" s="46"/>
      <c r="D14" s="46"/>
      <c r="E14" s="337" t="s">
        <v>120</v>
      </c>
      <c r="F14" s="338"/>
      <c r="G14" s="338"/>
      <c r="H14" s="338"/>
      <c r="I14" s="338"/>
      <c r="J14" s="338"/>
      <c r="K14" s="338"/>
      <c r="L14" s="339"/>
    </row>
    <row r="15" spans="1:12" ht="36" customHeight="1">
      <c r="A15" s="45"/>
      <c r="B15" s="46"/>
      <c r="C15" s="46"/>
      <c r="D15" s="46"/>
      <c r="E15" s="248" t="s">
        <v>121</v>
      </c>
      <c r="F15" s="249"/>
      <c r="G15" s="249"/>
      <c r="H15" s="249"/>
      <c r="I15" s="249"/>
      <c r="J15" s="249"/>
      <c r="K15" s="249"/>
      <c r="L15" s="340"/>
    </row>
    <row r="16" spans="1:12" ht="36" customHeight="1">
      <c r="A16" s="61"/>
      <c r="B16" s="62"/>
      <c r="C16" s="62"/>
      <c r="D16" s="62"/>
      <c r="E16" s="341" t="s">
        <v>122</v>
      </c>
      <c r="F16" s="342"/>
      <c r="G16" s="342"/>
      <c r="H16" s="342"/>
      <c r="I16" s="342"/>
      <c r="J16" s="342"/>
      <c r="K16" s="342"/>
      <c r="L16" s="343"/>
    </row>
    <row r="17" spans="1:12">
      <c r="A17" s="344" t="s">
        <v>123</v>
      </c>
      <c r="B17" s="344"/>
      <c r="C17" s="344"/>
      <c r="D17" s="344"/>
      <c r="E17" s="344"/>
      <c r="F17" s="344"/>
      <c r="G17" s="344"/>
      <c r="H17" s="344"/>
      <c r="I17" s="344"/>
      <c r="J17" s="344"/>
      <c r="K17" s="344"/>
      <c r="L17" s="344"/>
    </row>
    <row r="18" spans="1:12">
      <c r="A18" s="344" t="s">
        <v>124</v>
      </c>
      <c r="B18" s="344"/>
      <c r="C18" s="344"/>
      <c r="D18" s="344"/>
      <c r="E18" s="344"/>
      <c r="F18" s="344"/>
      <c r="G18" s="344"/>
      <c r="H18" s="344"/>
      <c r="I18" s="344"/>
      <c r="J18" s="344"/>
      <c r="K18" s="344"/>
      <c r="L18" s="344"/>
    </row>
    <row r="19" spans="1:12">
      <c r="A19" s="345" t="s">
        <v>125</v>
      </c>
      <c r="B19" s="344"/>
      <c r="C19" s="344"/>
      <c r="D19" s="344"/>
      <c r="E19" s="344"/>
      <c r="F19" s="344"/>
      <c r="G19" s="344"/>
      <c r="H19" s="344"/>
      <c r="I19" s="344"/>
      <c r="J19" s="344"/>
      <c r="K19" s="344"/>
      <c r="L19" s="344"/>
    </row>
    <row r="20" spans="1:12">
      <c r="A20" s="345" t="s">
        <v>126</v>
      </c>
      <c r="B20" s="344"/>
      <c r="C20" s="344"/>
      <c r="D20" s="344"/>
      <c r="E20" s="344"/>
      <c r="F20" s="344"/>
      <c r="G20" s="344"/>
      <c r="H20" s="344"/>
      <c r="I20" s="344"/>
      <c r="J20" s="344"/>
      <c r="K20" s="344"/>
      <c r="L20" s="344"/>
    </row>
    <row r="21" spans="1:12">
      <c r="A21" s="345" t="s">
        <v>127</v>
      </c>
      <c r="B21" s="344"/>
      <c r="C21" s="344"/>
      <c r="D21" s="344"/>
      <c r="E21" s="344"/>
      <c r="F21" s="344"/>
      <c r="G21" s="344"/>
      <c r="H21" s="344"/>
      <c r="I21" s="344"/>
      <c r="J21" s="344"/>
      <c r="K21" s="344"/>
      <c r="L21" s="344"/>
    </row>
    <row r="22" spans="1:12">
      <c r="A22" s="345" t="s">
        <v>128</v>
      </c>
      <c r="B22" s="344"/>
      <c r="C22" s="344"/>
      <c r="D22" s="344"/>
      <c r="E22" s="344"/>
      <c r="F22" s="344"/>
      <c r="G22" s="344"/>
      <c r="H22" s="344"/>
      <c r="I22" s="344"/>
      <c r="J22" s="344"/>
      <c r="K22" s="344"/>
      <c r="L22" s="344"/>
    </row>
    <row r="23" spans="1:12">
      <c r="A23" s="345" t="s">
        <v>129</v>
      </c>
      <c r="B23" s="344"/>
      <c r="C23" s="344"/>
      <c r="D23" s="344"/>
      <c r="E23" s="344"/>
      <c r="F23" s="344"/>
      <c r="G23" s="344"/>
      <c r="H23" s="344"/>
      <c r="I23" s="344"/>
      <c r="J23" s="344"/>
      <c r="K23" s="344"/>
      <c r="L23" s="344"/>
    </row>
    <row r="24" spans="1:12">
      <c r="A24" s="345" t="s">
        <v>130</v>
      </c>
      <c r="B24" s="344"/>
      <c r="C24" s="344"/>
      <c r="D24" s="344"/>
      <c r="E24" s="344"/>
      <c r="F24" s="344"/>
      <c r="G24" s="344"/>
      <c r="H24" s="344"/>
      <c r="I24" s="344"/>
      <c r="J24" s="344"/>
      <c r="K24" s="344"/>
      <c r="L24" s="344"/>
    </row>
    <row r="25" spans="1:12">
      <c r="A25" s="9"/>
    </row>
  </sheetData>
  <mergeCells count="24">
    <mergeCell ref="A23:L23"/>
    <mergeCell ref="A24:L24"/>
    <mergeCell ref="A1:D2"/>
    <mergeCell ref="E10:L11"/>
    <mergeCell ref="A18:L18"/>
    <mergeCell ref="A19:L19"/>
    <mergeCell ref="A20:L20"/>
    <mergeCell ref="A21:L21"/>
    <mergeCell ref="A22:L22"/>
    <mergeCell ref="E13:L13"/>
    <mergeCell ref="E14:L14"/>
    <mergeCell ref="E15:L15"/>
    <mergeCell ref="E16:L16"/>
    <mergeCell ref="A17:L17"/>
    <mergeCell ref="E6:L6"/>
    <mergeCell ref="E7:L7"/>
    <mergeCell ref="E8:L8"/>
    <mergeCell ref="E9:L9"/>
    <mergeCell ref="E12:L12"/>
    <mergeCell ref="E1:L1"/>
    <mergeCell ref="E2:L2"/>
    <mergeCell ref="E3:L3"/>
    <mergeCell ref="E4:L4"/>
    <mergeCell ref="E5:L5"/>
  </mergeCells>
  <pageMargins left="0.75" right="0.75" top="1" bottom="1" header="0.5" footer="0.5"/>
  <pageSetup paperSize="9" firstPageNumber="4294963191" orientation="portrait" useFirstPageNumber="1"/>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9">
              <controlPr defaultSize="0" autoPict="0">
                <anchor moveWithCells="1">
                  <from>
                    <xdr:col>6</xdr:col>
                    <xdr:colOff>406400</xdr:colOff>
                    <xdr:row>3</xdr:row>
                    <xdr:rowOff>304800</xdr:rowOff>
                  </from>
                  <to>
                    <xdr:col>8</xdr:col>
                    <xdr:colOff>254000</xdr:colOff>
                    <xdr:row>4</xdr:row>
                    <xdr:rowOff>584200</xdr:rowOff>
                  </to>
                </anchor>
              </controlPr>
            </control>
          </mc:Choice>
          <mc:Fallback/>
        </mc:AlternateContent>
        <mc:AlternateContent xmlns:mc="http://schemas.openxmlformats.org/markup-compatibility/2006">
          <mc:Choice Requires="x14">
            <control shapeId="6146" r:id="rId4" name="Check Box 10">
              <controlPr defaultSize="0" autoPict="0">
                <anchor moveWithCells="1">
                  <from>
                    <xdr:col>4</xdr:col>
                    <xdr:colOff>266700</xdr:colOff>
                    <xdr:row>2</xdr:row>
                    <xdr:rowOff>0</xdr:rowOff>
                  </from>
                  <to>
                    <xdr:col>4</xdr:col>
                    <xdr:colOff>939800</xdr:colOff>
                    <xdr:row>3</xdr:row>
                    <xdr:rowOff>76200</xdr:rowOff>
                  </to>
                </anchor>
              </controlPr>
            </control>
          </mc:Choice>
          <mc:Fallback/>
        </mc:AlternateContent>
        <mc:AlternateContent xmlns:mc="http://schemas.openxmlformats.org/markup-compatibility/2006">
          <mc:Choice Requires="x14">
            <control shapeId="6147" r:id="rId5" name="Check Box 14">
              <controlPr defaultSize="0" autoPict="0">
                <anchor moveWithCells="1">
                  <from>
                    <xdr:col>6</xdr:col>
                    <xdr:colOff>469900</xdr:colOff>
                    <xdr:row>9</xdr:row>
                    <xdr:rowOff>254000</xdr:rowOff>
                  </from>
                  <to>
                    <xdr:col>8</xdr:col>
                    <xdr:colOff>101600</xdr:colOff>
                    <xdr:row>10</xdr:row>
                    <xdr:rowOff>469900</xdr:rowOff>
                  </to>
                </anchor>
              </controlPr>
            </control>
          </mc:Choice>
          <mc:Fallback/>
        </mc:AlternateContent>
        <mc:AlternateContent xmlns:mc="http://schemas.openxmlformats.org/markup-compatibility/2006">
          <mc:Choice Requires="x14">
            <control shapeId="6148" r:id="rId6" name="Check Box 18">
              <controlPr defaultSize="0" autoPict="0">
                <anchor moveWithCells="1">
                  <from>
                    <xdr:col>4</xdr:col>
                    <xdr:colOff>266700</xdr:colOff>
                    <xdr:row>2</xdr:row>
                    <xdr:rowOff>0</xdr:rowOff>
                  </from>
                  <to>
                    <xdr:col>4</xdr:col>
                    <xdr:colOff>939800</xdr:colOff>
                    <xdr:row>3</xdr:row>
                    <xdr:rowOff>76200</xdr:rowOff>
                  </to>
                </anchor>
              </controlPr>
            </control>
          </mc:Choice>
          <mc:Fallback/>
        </mc:AlternateContent>
        <mc:AlternateContent xmlns:mc="http://schemas.openxmlformats.org/markup-compatibility/2006">
          <mc:Choice Requires="x14">
            <control shapeId="6149" r:id="rId7" name="Check Box 19">
              <controlPr defaultSize="0" autoPict="0">
                <anchor moveWithCells="1">
                  <from>
                    <xdr:col>8</xdr:col>
                    <xdr:colOff>76200</xdr:colOff>
                    <xdr:row>1</xdr:row>
                    <xdr:rowOff>241300</xdr:rowOff>
                  </from>
                  <to>
                    <xdr:col>9</xdr:col>
                    <xdr:colOff>101600</xdr:colOff>
                    <xdr:row>2</xdr:row>
                    <xdr:rowOff>431800</xdr:rowOff>
                  </to>
                </anchor>
              </controlPr>
            </control>
          </mc:Choice>
          <mc:Fallback/>
        </mc:AlternateContent>
        <mc:AlternateContent xmlns:mc="http://schemas.openxmlformats.org/markup-compatibility/2006">
          <mc:Choice Requires="x14">
            <control shapeId="6150" r:id="rId8" name="Check Box 20">
              <controlPr defaultSize="0" autoPict="0">
                <anchor moveWithCells="1">
                  <from>
                    <xdr:col>6</xdr:col>
                    <xdr:colOff>292100</xdr:colOff>
                    <xdr:row>2</xdr:row>
                    <xdr:rowOff>0</xdr:rowOff>
                  </from>
                  <to>
                    <xdr:col>7</xdr:col>
                    <xdr:colOff>88900</xdr:colOff>
                    <xdr:row>2</xdr:row>
                    <xdr:rowOff>495300</xdr:rowOff>
                  </to>
                </anchor>
              </controlPr>
            </control>
          </mc:Choice>
          <mc:Fallback/>
        </mc:AlternateContent>
        <mc:AlternateContent xmlns:mc="http://schemas.openxmlformats.org/markup-compatibility/2006">
          <mc:Choice Requires="x14">
            <control shapeId="6151" r:id="rId9" name="Check Box 21">
              <controlPr defaultSize="0" autoPict="0">
                <anchor moveWithCells="1">
                  <from>
                    <xdr:col>4</xdr:col>
                    <xdr:colOff>241300</xdr:colOff>
                    <xdr:row>9</xdr:row>
                    <xdr:rowOff>304800</xdr:rowOff>
                  </from>
                  <to>
                    <xdr:col>5</xdr:col>
                    <xdr:colOff>749300</xdr:colOff>
                    <xdr:row>10</xdr:row>
                    <xdr:rowOff>508000</xdr:rowOff>
                  </to>
                </anchor>
              </controlPr>
            </control>
          </mc:Choice>
          <mc:Fallback/>
        </mc:AlternateContent>
        <mc:AlternateContent xmlns:mc="http://schemas.openxmlformats.org/markup-compatibility/2006">
          <mc:Choice Requires="x14">
            <control shapeId="6152" r:id="rId10" name="Check Box 23">
              <controlPr defaultSize="0" autoPict="0">
                <anchor moveWithCells="1">
                  <from>
                    <xdr:col>9</xdr:col>
                    <xdr:colOff>114300</xdr:colOff>
                    <xdr:row>9</xdr:row>
                    <xdr:rowOff>228600</xdr:rowOff>
                  </from>
                  <to>
                    <xdr:col>10</xdr:col>
                    <xdr:colOff>596900</xdr:colOff>
                    <xdr:row>10</xdr:row>
                    <xdr:rowOff>482600</xdr:rowOff>
                  </to>
                </anchor>
              </controlPr>
            </control>
          </mc:Choice>
          <mc:Fallback/>
        </mc:AlternateContent>
        <mc:AlternateContent xmlns:mc="http://schemas.openxmlformats.org/markup-compatibility/2006">
          <mc:Choice Requires="x14">
            <control shapeId="6153" r:id="rId11" name="Check Box 24">
              <controlPr defaultSize="0" autoPict="0">
                <anchor moveWithCells="1">
                  <from>
                    <xdr:col>4</xdr:col>
                    <xdr:colOff>228600</xdr:colOff>
                    <xdr:row>3</xdr:row>
                    <xdr:rowOff>317500</xdr:rowOff>
                  </from>
                  <to>
                    <xdr:col>6</xdr:col>
                    <xdr:colOff>266700</xdr:colOff>
                    <xdr:row>4</xdr:row>
                    <xdr:rowOff>596900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
  <sheetViews>
    <sheetView workbookViewId="0">
      <selection activeCell="H7" sqref="H7"/>
    </sheetView>
  </sheetViews>
  <sheetFormatPr baseColWidth="10" defaultColWidth="9.1640625" defaultRowHeight="14" x14ac:dyDescent="0"/>
  <cols>
    <col min="1" max="12" width="10.6640625" customWidth="1"/>
  </cols>
  <sheetData>
    <row r="1" spans="1:12">
      <c r="A1" s="346" t="s">
        <v>131</v>
      </c>
      <c r="B1" s="347"/>
      <c r="C1" s="356"/>
      <c r="D1" s="357" t="s">
        <v>110</v>
      </c>
      <c r="E1" s="357"/>
      <c r="F1" s="357"/>
      <c r="G1" s="357"/>
      <c r="H1" s="357"/>
      <c r="I1" s="357"/>
      <c r="J1" s="357"/>
      <c r="K1" s="357"/>
      <c r="L1" s="63"/>
    </row>
    <row r="2" spans="1:12">
      <c r="A2" s="45"/>
      <c r="B2" s="46"/>
      <c r="C2" s="46"/>
      <c r="D2" s="358" t="s">
        <v>132</v>
      </c>
      <c r="E2" s="358"/>
      <c r="F2" s="358"/>
      <c r="G2" s="358"/>
      <c r="H2" s="47" t="s">
        <v>84</v>
      </c>
      <c r="I2" s="359" t="s">
        <v>133</v>
      </c>
      <c r="J2" s="359"/>
      <c r="K2" s="64"/>
      <c r="L2" s="23"/>
    </row>
    <row r="3" spans="1:12" ht="30" customHeight="1">
      <c r="A3" s="45"/>
      <c r="B3" s="46"/>
      <c r="C3" s="46"/>
      <c r="D3" s="360" t="s">
        <v>134</v>
      </c>
      <c r="E3" s="361"/>
      <c r="F3" s="361"/>
      <c r="G3" s="362"/>
      <c r="H3" s="48">
        <v>0</v>
      </c>
      <c r="I3" s="363">
        <v>0</v>
      </c>
      <c r="J3" s="363"/>
      <c r="K3" s="64" t="s">
        <v>84</v>
      </c>
      <c r="L3" s="65"/>
    </row>
    <row r="4" spans="1:12" ht="30" customHeight="1">
      <c r="A4" s="45"/>
      <c r="B4" s="46"/>
      <c r="C4" s="46"/>
      <c r="D4" s="364" t="s">
        <v>135</v>
      </c>
      <c r="E4" s="364"/>
      <c r="F4" s="364"/>
      <c r="G4" s="364"/>
      <c r="H4" s="48">
        <v>306.5</v>
      </c>
      <c r="I4" s="363"/>
      <c r="J4" s="363"/>
      <c r="K4" s="66" t="s">
        <v>84</v>
      </c>
      <c r="L4" s="65"/>
    </row>
    <row r="5" spans="1:12" ht="30" customHeight="1">
      <c r="A5" s="45"/>
      <c r="B5" s="46"/>
      <c r="C5" s="46"/>
      <c r="D5" s="364" t="s">
        <v>136</v>
      </c>
      <c r="E5" s="364"/>
      <c r="F5" s="364"/>
      <c r="G5" s="364"/>
      <c r="H5" s="49">
        <f>H4+H3</f>
        <v>306.5</v>
      </c>
      <c r="I5" s="363">
        <f>I4+I3</f>
        <v>0</v>
      </c>
      <c r="J5" s="363"/>
      <c r="K5" s="66" t="s">
        <v>137</v>
      </c>
      <c r="L5" s="65"/>
    </row>
    <row r="6" spans="1:12">
      <c r="A6" s="45"/>
      <c r="B6" s="46"/>
      <c r="C6" s="46"/>
      <c r="D6" s="358" t="s">
        <v>138</v>
      </c>
      <c r="E6" s="358"/>
      <c r="F6" s="358"/>
      <c r="G6" s="358"/>
      <c r="H6" s="50" t="s">
        <v>139</v>
      </c>
      <c r="I6" s="67"/>
      <c r="J6" s="67"/>
      <c r="K6" s="46"/>
      <c r="L6" s="65"/>
    </row>
    <row r="7" spans="1:12">
      <c r="A7" s="45"/>
      <c r="B7" s="46"/>
      <c r="C7" s="46"/>
      <c r="D7" s="365" t="s">
        <v>97</v>
      </c>
      <c r="E7" s="365"/>
      <c r="F7" s="365"/>
      <c r="G7" s="365"/>
      <c r="H7" s="51">
        <f>'pag. 3 (2013)'!F9</f>
        <v>2000</v>
      </c>
      <c r="I7" s="67"/>
      <c r="J7" s="67"/>
      <c r="K7" s="67"/>
      <c r="L7" s="65"/>
    </row>
    <row r="8" spans="1:12">
      <c r="A8" s="45"/>
      <c r="B8" s="46"/>
      <c r="C8" s="46"/>
      <c r="D8" s="365" t="s">
        <v>98</v>
      </c>
      <c r="E8" s="365"/>
      <c r="F8" s="365"/>
      <c r="G8" s="365"/>
      <c r="H8" s="50" t="e">
        <f>#REF!</f>
        <v>#REF!</v>
      </c>
      <c r="I8" s="67"/>
      <c r="J8" s="67"/>
      <c r="K8" s="67"/>
      <c r="L8" s="65"/>
    </row>
    <row r="9" spans="1:12">
      <c r="A9" s="45"/>
      <c r="B9" s="46"/>
      <c r="C9" s="46"/>
      <c r="D9" s="365" t="s">
        <v>99</v>
      </c>
      <c r="E9" s="365"/>
      <c r="F9" s="365"/>
      <c r="G9" s="365"/>
      <c r="H9" s="50" t="e">
        <f>#REF!</f>
        <v>#REF!</v>
      </c>
      <c r="I9" s="67"/>
      <c r="J9" s="67"/>
      <c r="K9" s="67"/>
      <c r="L9" s="65"/>
    </row>
    <row r="10" spans="1:12">
      <c r="A10" s="45"/>
      <c r="B10" s="46"/>
      <c r="C10" s="46"/>
      <c r="D10" s="366" t="s">
        <v>100</v>
      </c>
      <c r="E10" s="367"/>
      <c r="F10" s="367"/>
      <c r="G10" s="368"/>
      <c r="H10" s="50" t="e">
        <f>#REF!</f>
        <v>#REF!</v>
      </c>
      <c r="I10" s="67"/>
      <c r="J10" s="67"/>
      <c r="K10" s="67"/>
      <c r="L10" s="65"/>
    </row>
    <row r="11" spans="1:12">
      <c r="A11" s="45"/>
      <c r="B11" s="46"/>
      <c r="C11" s="46"/>
      <c r="D11" s="358" t="s">
        <v>140</v>
      </c>
      <c r="E11" s="358"/>
      <c r="F11" s="358"/>
      <c r="G11" s="358"/>
      <c r="H11" s="52"/>
      <c r="I11" s="68"/>
      <c r="J11" s="68"/>
      <c r="K11" s="69"/>
      <c r="L11" s="65"/>
    </row>
    <row r="12" spans="1:12" ht="32.25" customHeight="1">
      <c r="A12" s="45"/>
      <c r="B12" s="46"/>
      <c r="C12" s="46"/>
      <c r="D12" s="369" t="s">
        <v>141</v>
      </c>
      <c r="E12" s="370"/>
      <c r="F12" s="370"/>
      <c r="G12" s="370"/>
      <c r="H12" s="371">
        <v>7200</v>
      </c>
      <c r="I12" s="371"/>
      <c r="J12" s="70" t="s">
        <v>142</v>
      </c>
      <c r="K12" s="71"/>
      <c r="L12" s="65"/>
    </row>
    <row r="13" spans="1:12" ht="32.25" customHeight="1">
      <c r="A13" s="45"/>
      <c r="B13" s="46"/>
      <c r="C13" s="46"/>
      <c r="D13" s="369" t="s">
        <v>143</v>
      </c>
      <c r="E13" s="370"/>
      <c r="F13" s="370"/>
      <c r="G13" s="370"/>
      <c r="H13" s="371">
        <v>18000</v>
      </c>
      <c r="I13" s="371"/>
      <c r="J13" s="70" t="s">
        <v>142</v>
      </c>
      <c r="K13" s="71"/>
      <c r="L13" s="65"/>
    </row>
    <row r="14" spans="1:12" ht="32.25" customHeight="1">
      <c r="A14" s="45"/>
      <c r="B14" s="46"/>
      <c r="C14" s="46"/>
      <c r="D14" s="369" t="s">
        <v>144</v>
      </c>
      <c r="E14" s="370"/>
      <c r="F14" s="370"/>
      <c r="G14" s="370"/>
      <c r="H14" s="371">
        <v>105200</v>
      </c>
      <c r="I14" s="371"/>
      <c r="J14" s="70" t="s">
        <v>142</v>
      </c>
      <c r="K14" s="71"/>
      <c r="L14" s="65"/>
    </row>
    <row r="15" spans="1:12" ht="32.25" customHeight="1">
      <c r="A15" s="45"/>
      <c r="B15" s="46"/>
      <c r="C15" s="46"/>
      <c r="D15" s="372" t="s">
        <v>145</v>
      </c>
      <c r="E15" s="373"/>
      <c r="F15" s="373"/>
      <c r="G15" s="373"/>
      <c r="H15" s="374">
        <f>SUM(H12:I14)</f>
        <v>130400</v>
      </c>
      <c r="I15" s="374"/>
      <c r="J15" s="72" t="s">
        <v>142</v>
      </c>
      <c r="K15" s="73"/>
      <c r="L15" s="65"/>
    </row>
    <row r="16" spans="1:12" ht="30" customHeight="1">
      <c r="A16" s="45"/>
      <c r="B16" s="46"/>
      <c r="C16" s="46"/>
      <c r="D16" s="375" t="s">
        <v>146</v>
      </c>
      <c r="E16" s="376"/>
      <c r="F16" s="376"/>
      <c r="G16" s="376"/>
      <c r="H16" s="377" t="s">
        <v>150</v>
      </c>
      <c r="I16" s="378"/>
      <c r="J16" s="72" t="s">
        <v>147</v>
      </c>
      <c r="K16" s="53" t="s">
        <v>178</v>
      </c>
      <c r="L16" s="65"/>
    </row>
    <row r="17" spans="1:13" ht="30" customHeight="1">
      <c r="A17" s="45"/>
      <c r="B17" s="46"/>
      <c r="C17" s="46"/>
      <c r="D17" s="375" t="s">
        <v>148</v>
      </c>
      <c r="E17" s="376"/>
      <c r="F17" s="376"/>
      <c r="G17" s="376"/>
      <c r="H17" s="377" t="s">
        <v>179</v>
      </c>
      <c r="I17" s="378"/>
      <c r="J17" s="72" t="s">
        <v>147</v>
      </c>
      <c r="K17" s="53" t="s">
        <v>180</v>
      </c>
      <c r="L17" s="65"/>
    </row>
    <row r="18" spans="1:13" ht="30" customHeight="1">
      <c r="A18" s="45"/>
      <c r="B18" s="46"/>
      <c r="C18" s="46"/>
      <c r="D18" s="379" t="s">
        <v>149</v>
      </c>
      <c r="E18" s="380"/>
      <c r="F18" s="380"/>
      <c r="G18" s="380"/>
      <c r="H18" s="381" t="s">
        <v>181</v>
      </c>
      <c r="I18" s="382"/>
      <c r="J18" s="70" t="s">
        <v>147</v>
      </c>
      <c r="K18" s="54" t="s">
        <v>182</v>
      </c>
      <c r="L18" s="65"/>
    </row>
    <row r="19" spans="1:13" ht="30" customHeight="1">
      <c r="A19" s="45"/>
      <c r="B19" s="46"/>
      <c r="C19" s="46"/>
      <c r="D19" s="383" t="s">
        <v>151</v>
      </c>
      <c r="E19" s="384"/>
      <c r="F19" s="384"/>
      <c r="G19" s="384"/>
      <c r="H19" s="385" t="s">
        <v>152</v>
      </c>
      <c r="I19" s="385"/>
      <c r="J19" s="74" t="s">
        <v>147</v>
      </c>
      <c r="K19" s="55" t="s">
        <v>183</v>
      </c>
      <c r="L19" s="65"/>
    </row>
    <row r="20" spans="1:13" ht="30" customHeight="1">
      <c r="A20" s="45"/>
      <c r="B20" s="46"/>
      <c r="C20" s="46"/>
      <c r="D20" s="383" t="s">
        <v>153</v>
      </c>
      <c r="E20" s="384"/>
      <c r="F20" s="384"/>
      <c r="G20" s="384"/>
      <c r="H20" s="385" t="s">
        <v>155</v>
      </c>
      <c r="I20" s="385"/>
      <c r="J20" s="74" t="s">
        <v>147</v>
      </c>
      <c r="K20" s="55" t="s">
        <v>156</v>
      </c>
      <c r="L20" s="65"/>
    </row>
    <row r="21" spans="1:13" ht="30" customHeight="1">
      <c r="A21" s="45"/>
      <c r="B21" s="46"/>
      <c r="C21" s="46"/>
      <c r="D21" s="383" t="s">
        <v>154</v>
      </c>
      <c r="E21" s="384"/>
      <c r="F21" s="384"/>
      <c r="G21" s="384"/>
      <c r="H21" s="385" t="s">
        <v>184</v>
      </c>
      <c r="I21" s="385"/>
      <c r="J21" s="74" t="s">
        <v>147</v>
      </c>
      <c r="K21" s="55" t="s">
        <v>185</v>
      </c>
      <c r="L21" s="65"/>
    </row>
    <row r="22" spans="1:13">
      <c r="A22" s="45"/>
      <c r="B22" s="46"/>
      <c r="C22" s="46"/>
      <c r="D22" s="430" t="s">
        <v>157</v>
      </c>
      <c r="E22" s="431"/>
      <c r="F22" s="431"/>
      <c r="G22" s="431"/>
      <c r="H22" s="432"/>
      <c r="I22" s="432"/>
      <c r="J22" s="432"/>
      <c r="K22" s="433"/>
      <c r="L22" s="65"/>
    </row>
    <row r="23" spans="1:13">
      <c r="A23" s="45"/>
      <c r="B23" s="46"/>
      <c r="C23" s="46"/>
      <c r="D23" s="434"/>
      <c r="E23" s="435"/>
      <c r="F23" s="435"/>
      <c r="G23" s="435"/>
      <c r="H23" s="436"/>
      <c r="I23" s="436"/>
      <c r="J23" s="436"/>
      <c r="K23" s="437"/>
      <c r="L23" s="65"/>
    </row>
    <row r="24" spans="1:13">
      <c r="A24" s="45"/>
      <c r="B24" s="46"/>
      <c r="C24" s="46"/>
      <c r="D24" s="427"/>
      <c r="E24" s="386" t="s">
        <v>158</v>
      </c>
      <c r="F24" s="387"/>
      <c r="G24" s="388"/>
      <c r="H24" s="389" t="s">
        <v>159</v>
      </c>
      <c r="I24" s="390"/>
      <c r="J24" s="391"/>
      <c r="K24" s="66"/>
      <c r="L24" s="65"/>
    </row>
    <row r="25" spans="1:13">
      <c r="A25" s="45"/>
      <c r="B25" s="46"/>
      <c r="C25" s="46"/>
      <c r="D25" s="428"/>
      <c r="E25" s="392" t="s">
        <v>160</v>
      </c>
      <c r="F25" s="393"/>
      <c r="G25" s="394"/>
      <c r="H25" s="392"/>
      <c r="I25" s="393"/>
      <c r="J25" s="394"/>
      <c r="K25" s="66" t="s">
        <v>88</v>
      </c>
      <c r="L25" s="65"/>
    </row>
    <row r="26" spans="1:13">
      <c r="A26" s="45"/>
      <c r="B26" s="46"/>
      <c r="C26" s="46"/>
      <c r="D26" s="428"/>
      <c r="E26" s="392" t="s">
        <v>161</v>
      </c>
      <c r="F26" s="393"/>
      <c r="G26" s="394"/>
      <c r="H26" s="392"/>
      <c r="I26" s="393"/>
      <c r="J26" s="394"/>
      <c r="K26" s="66" t="s">
        <v>88</v>
      </c>
      <c r="L26" s="65"/>
    </row>
    <row r="27" spans="1:13">
      <c r="A27" s="45"/>
      <c r="B27" s="46"/>
      <c r="C27" s="46"/>
      <c r="D27" s="429"/>
      <c r="E27" s="392" t="s">
        <v>162</v>
      </c>
      <c r="F27" s="393"/>
      <c r="G27" s="394"/>
      <c r="H27" s="392"/>
      <c r="I27" s="393"/>
      <c r="J27" s="394"/>
      <c r="K27" s="66" t="s">
        <v>88</v>
      </c>
      <c r="L27" s="65"/>
    </row>
    <row r="28" spans="1:13" ht="30" customHeight="1">
      <c r="A28" s="45"/>
      <c r="B28" s="46"/>
      <c r="C28" s="46"/>
      <c r="D28" s="47"/>
      <c r="E28" s="392"/>
      <c r="F28" s="393"/>
      <c r="G28" s="393"/>
      <c r="H28" s="393"/>
      <c r="I28" s="393"/>
      <c r="J28" s="394"/>
      <c r="K28" s="66"/>
      <c r="L28" s="65"/>
    </row>
    <row r="29" spans="1:13" ht="15" customHeight="1">
      <c r="A29" s="45"/>
      <c r="B29" s="46"/>
      <c r="C29" s="46"/>
      <c r="D29" s="358" t="s">
        <v>163</v>
      </c>
      <c r="E29" s="358"/>
      <c r="F29" s="358"/>
      <c r="G29" s="358"/>
      <c r="H29" s="56"/>
      <c r="I29" s="75"/>
      <c r="J29" s="75"/>
      <c r="K29" s="76"/>
      <c r="L29" s="65"/>
    </row>
    <row r="30" spans="1:13" ht="130" customHeight="1">
      <c r="A30" s="45"/>
      <c r="B30" s="46"/>
      <c r="C30" s="46"/>
      <c r="D30" s="395" t="s">
        <v>164</v>
      </c>
      <c r="E30" s="396"/>
      <c r="F30" s="396"/>
      <c r="G30" s="396"/>
      <c r="H30" s="397" t="s">
        <v>186</v>
      </c>
      <c r="I30" s="398"/>
      <c r="J30" s="398"/>
      <c r="K30" s="399"/>
      <c r="L30" s="77"/>
    </row>
    <row r="31" spans="1:13" ht="18" customHeight="1">
      <c r="A31" s="45"/>
      <c r="B31" s="46"/>
      <c r="C31" s="46"/>
      <c r="D31" s="400" t="s">
        <v>165</v>
      </c>
      <c r="E31" s="401"/>
      <c r="F31" s="401"/>
      <c r="G31" s="402"/>
      <c r="H31" s="57">
        <v>31650</v>
      </c>
      <c r="I31" s="78" t="s">
        <v>166</v>
      </c>
      <c r="J31" s="79"/>
      <c r="K31" s="80"/>
      <c r="L31" s="77"/>
    </row>
    <row r="32" spans="1:13" ht="18" customHeight="1">
      <c r="A32" s="45"/>
      <c r="B32" s="46"/>
      <c r="C32" s="46"/>
      <c r="D32" s="403" t="s">
        <v>167</v>
      </c>
      <c r="E32" s="404"/>
      <c r="F32" s="404"/>
      <c r="G32" s="405"/>
      <c r="H32" s="58">
        <v>27550</v>
      </c>
      <c r="I32" s="81" t="s">
        <v>166</v>
      </c>
      <c r="J32" s="79"/>
      <c r="K32" s="80"/>
      <c r="L32" s="65"/>
      <c r="M32" s="27"/>
    </row>
    <row r="33" spans="1:12" ht="18" customHeight="1">
      <c r="A33" s="45"/>
      <c r="B33" s="46"/>
      <c r="C33" s="46"/>
      <c r="D33" s="403" t="s">
        <v>168</v>
      </c>
      <c r="E33" s="404"/>
      <c r="F33" s="404"/>
      <c r="G33" s="405"/>
      <c r="H33" s="58">
        <v>27550</v>
      </c>
      <c r="I33" s="81" t="s">
        <v>166</v>
      </c>
      <c r="J33" s="79"/>
      <c r="K33" s="80"/>
      <c r="L33" s="65"/>
    </row>
    <row r="34" spans="1:12" ht="18" customHeight="1">
      <c r="A34" s="45"/>
      <c r="B34" s="46"/>
      <c r="C34" s="46"/>
      <c r="D34" s="403" t="s">
        <v>169</v>
      </c>
      <c r="E34" s="404"/>
      <c r="F34" s="404"/>
      <c r="G34" s="405"/>
      <c r="H34" s="58">
        <v>0</v>
      </c>
      <c r="I34" s="81" t="s">
        <v>166</v>
      </c>
      <c r="J34" s="79"/>
      <c r="K34" s="80"/>
      <c r="L34" s="65"/>
    </row>
    <row r="35" spans="1:12" ht="18" customHeight="1">
      <c r="A35" s="45"/>
      <c r="B35" s="46"/>
      <c r="C35" s="46"/>
      <c r="D35" s="406" t="s">
        <v>170</v>
      </c>
      <c r="E35" s="407"/>
      <c r="F35" s="407"/>
      <c r="G35" s="408"/>
      <c r="H35" s="59">
        <v>4096</v>
      </c>
      <c r="I35" s="82" t="s">
        <v>166</v>
      </c>
      <c r="J35" s="83"/>
      <c r="K35" s="84"/>
      <c r="L35" s="65"/>
    </row>
    <row r="36" spans="1:12">
      <c r="A36" s="45"/>
      <c r="B36" s="46"/>
      <c r="C36" s="46"/>
      <c r="D36" s="409" t="s">
        <v>171</v>
      </c>
      <c r="E36" s="410"/>
      <c r="F36" s="410"/>
      <c r="G36" s="410"/>
      <c r="H36" s="60"/>
      <c r="I36" s="75"/>
      <c r="J36" s="75"/>
      <c r="K36" s="76"/>
      <c r="L36" s="65"/>
    </row>
    <row r="37" spans="1:12">
      <c r="A37" s="45"/>
      <c r="B37" s="46"/>
      <c r="C37" s="46"/>
      <c r="D37" s="411" t="s">
        <v>172</v>
      </c>
      <c r="E37" s="412"/>
      <c r="F37" s="412"/>
      <c r="G37" s="412"/>
      <c r="H37" s="438">
        <v>8.6800000000000002E-2</v>
      </c>
      <c r="I37" s="412"/>
      <c r="J37" s="412"/>
      <c r="K37" s="439"/>
      <c r="L37" s="65"/>
    </row>
    <row r="38" spans="1:12">
      <c r="A38" s="45"/>
      <c r="B38" s="46"/>
      <c r="C38" s="46"/>
      <c r="D38" s="411" t="s">
        <v>187</v>
      </c>
      <c r="E38" s="412"/>
      <c r="F38" s="412"/>
      <c r="G38" s="412"/>
      <c r="H38" s="413">
        <v>0</v>
      </c>
      <c r="I38" s="413"/>
      <c r="J38" s="413"/>
      <c r="K38" s="414"/>
      <c r="L38" s="65"/>
    </row>
    <row r="39" spans="1:12" ht="16">
      <c r="A39" s="45"/>
      <c r="B39" s="46"/>
      <c r="C39" s="46"/>
      <c r="D39" s="411" t="s">
        <v>188</v>
      </c>
      <c r="E39" s="412"/>
      <c r="F39" s="412"/>
      <c r="G39" s="412"/>
      <c r="H39" s="415">
        <v>1971000</v>
      </c>
      <c r="I39" s="415"/>
      <c r="J39" s="415"/>
      <c r="K39" s="416"/>
      <c r="L39" s="65"/>
    </row>
    <row r="40" spans="1:12" ht="16">
      <c r="A40" s="45"/>
      <c r="B40" s="46"/>
      <c r="C40" s="46"/>
      <c r="D40" s="417" t="s">
        <v>173</v>
      </c>
      <c r="E40" s="418"/>
      <c r="F40" s="418"/>
      <c r="G40" s="418"/>
      <c r="H40" s="419">
        <v>937320</v>
      </c>
      <c r="I40" s="419"/>
      <c r="J40" s="419"/>
      <c r="K40" s="420"/>
      <c r="L40" s="65"/>
    </row>
    <row r="41" spans="1:12">
      <c r="A41" s="61"/>
      <c r="B41" s="62"/>
      <c r="C41" s="62"/>
      <c r="D41" s="421" t="s">
        <v>174</v>
      </c>
      <c r="E41" s="422"/>
      <c r="F41" s="422"/>
      <c r="G41" s="422"/>
      <c r="H41" s="422">
        <v>0</v>
      </c>
      <c r="I41" s="422"/>
      <c r="J41" s="422"/>
      <c r="K41" s="423"/>
      <c r="L41" s="85"/>
    </row>
    <row r="42" spans="1:12">
      <c r="A42" s="424" t="s">
        <v>175</v>
      </c>
      <c r="B42" s="424"/>
      <c r="C42" s="424"/>
      <c r="D42" s="424"/>
      <c r="E42" s="424"/>
      <c r="F42" s="424"/>
      <c r="G42" s="424"/>
      <c r="H42" s="424"/>
      <c r="I42" s="424"/>
      <c r="J42" s="424"/>
      <c r="K42" s="424"/>
      <c r="L42" s="424"/>
    </row>
    <row r="43" spans="1:12">
      <c r="A43" s="425" t="s">
        <v>176</v>
      </c>
      <c r="B43" s="426"/>
      <c r="C43" s="426"/>
      <c r="D43" s="426"/>
      <c r="E43" s="426"/>
      <c r="F43" s="426"/>
      <c r="G43" s="426"/>
      <c r="H43" s="426"/>
      <c r="I43" s="426"/>
      <c r="J43" s="426"/>
      <c r="K43" s="426"/>
      <c r="L43" s="426"/>
    </row>
    <row r="44" spans="1:12">
      <c r="A44" s="424" t="s">
        <v>177</v>
      </c>
      <c r="B44" s="424"/>
      <c r="C44" s="424"/>
      <c r="D44" s="424"/>
      <c r="E44" s="424"/>
      <c r="F44" s="424"/>
      <c r="G44" s="424"/>
      <c r="H44" s="424"/>
      <c r="I44" s="424"/>
      <c r="J44" s="424"/>
      <c r="K44" s="424"/>
      <c r="L44" s="424"/>
    </row>
  </sheetData>
  <mergeCells count="69">
    <mergeCell ref="A43:L43"/>
    <mergeCell ref="A44:L44"/>
    <mergeCell ref="D24:D27"/>
    <mergeCell ref="D22:K23"/>
    <mergeCell ref="D40:G40"/>
    <mergeCell ref="H40:K40"/>
    <mergeCell ref="D41:G41"/>
    <mergeCell ref="H41:K41"/>
    <mergeCell ref="A42:L42"/>
    <mergeCell ref="H37:K37"/>
    <mergeCell ref="D38:G38"/>
    <mergeCell ref="H38:K38"/>
    <mergeCell ref="D39:G39"/>
    <mergeCell ref="H39:K39"/>
    <mergeCell ref="D33:G33"/>
    <mergeCell ref="D34:G34"/>
    <mergeCell ref="D35:G35"/>
    <mergeCell ref="D36:G36"/>
    <mergeCell ref="D37:G37"/>
    <mergeCell ref="D29:G29"/>
    <mergeCell ref="D30:G30"/>
    <mergeCell ref="H30:K30"/>
    <mergeCell ref="D31:G31"/>
    <mergeCell ref="D32:G32"/>
    <mergeCell ref="E26:G26"/>
    <mergeCell ref="H26:J26"/>
    <mergeCell ref="E27:G27"/>
    <mergeCell ref="H27:J27"/>
    <mergeCell ref="E28:J28"/>
    <mergeCell ref="D21:G21"/>
    <mergeCell ref="H21:I21"/>
    <mergeCell ref="E24:G24"/>
    <mergeCell ref="H24:J24"/>
    <mergeCell ref="E25:G25"/>
    <mergeCell ref="H25:J25"/>
    <mergeCell ref="D18:G18"/>
    <mergeCell ref="H18:I18"/>
    <mergeCell ref="D19:G19"/>
    <mergeCell ref="H19:I19"/>
    <mergeCell ref="D20:G20"/>
    <mergeCell ref="H20:I20"/>
    <mergeCell ref="D15:G15"/>
    <mergeCell ref="H15:I15"/>
    <mergeCell ref="D16:G16"/>
    <mergeCell ref="H16:I16"/>
    <mergeCell ref="D17:G17"/>
    <mergeCell ref="H17:I17"/>
    <mergeCell ref="D12:G12"/>
    <mergeCell ref="H12:I12"/>
    <mergeCell ref="D13:G13"/>
    <mergeCell ref="H13:I13"/>
    <mergeCell ref="D14:G14"/>
    <mergeCell ref="H14:I14"/>
    <mergeCell ref="D7:G7"/>
    <mergeCell ref="D8:G8"/>
    <mergeCell ref="D9:G9"/>
    <mergeCell ref="D10:G10"/>
    <mergeCell ref="D11:G11"/>
    <mergeCell ref="D4:G4"/>
    <mergeCell ref="I4:J4"/>
    <mergeCell ref="D5:G5"/>
    <mergeCell ref="I5:J5"/>
    <mergeCell ref="D6:G6"/>
    <mergeCell ref="A1:C1"/>
    <mergeCell ref="D1:K1"/>
    <mergeCell ref="D2:G2"/>
    <mergeCell ref="I2:J2"/>
    <mergeCell ref="D3:G3"/>
    <mergeCell ref="I3:J3"/>
  </mergeCells>
  <pageMargins left="0.469444444444444" right="0.75" top="0.219444444444444" bottom="0.2" header="0.179861111111111" footer="0.15902777777777799"/>
  <pageSetup paperSize="9" firstPageNumber="4294963191" orientation="landscape" useFirstPageNumber="1"/>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Pict="0">
                <anchor moveWithCells="1">
                  <from>
                    <xdr:col>3</xdr:col>
                    <xdr:colOff>63500</xdr:colOff>
                    <xdr:row>23</xdr:row>
                    <xdr:rowOff>190500</xdr:rowOff>
                  </from>
                  <to>
                    <xdr:col>3</xdr:col>
                    <xdr:colOff>596900</xdr:colOff>
                    <xdr:row>25</xdr:row>
                    <xdr:rowOff>50800</xdr:rowOff>
                  </to>
                </anchor>
              </controlPr>
            </control>
          </mc:Choice>
          <mc:Fallback/>
        </mc:AlternateContent>
        <mc:AlternateContent xmlns:mc="http://schemas.openxmlformats.org/markup-compatibility/2006">
          <mc:Choice Requires="x14">
            <control shapeId="8194" r:id="rId4" name="Check Box 2">
              <controlPr defaultSize="0" autoPict="0">
                <anchor moveWithCells="1">
                  <from>
                    <xdr:col>3</xdr:col>
                    <xdr:colOff>63500</xdr:colOff>
                    <xdr:row>26</xdr:row>
                    <xdr:rowOff>190500</xdr:rowOff>
                  </from>
                  <to>
                    <xdr:col>3</xdr:col>
                    <xdr:colOff>571500</xdr:colOff>
                    <xdr:row>27</xdr:row>
                    <xdr:rowOff>317500</xdr:rowOff>
                  </to>
                </anchor>
              </controlPr>
            </control>
          </mc:Choice>
          <mc:Fallback/>
        </mc:AlternateContent>
        <mc:AlternateContent xmlns:mc="http://schemas.openxmlformats.org/markup-compatibility/2006">
          <mc:Choice Requires="x14">
            <control shapeId="8195" r:id="rId5" name="Check Box 3">
              <controlPr defaultSize="0" autoPict="0">
                <anchor moveWithCells="1">
                  <from>
                    <xdr:col>3</xdr:col>
                    <xdr:colOff>63500</xdr:colOff>
                    <xdr:row>23</xdr:row>
                    <xdr:rowOff>190500</xdr:rowOff>
                  </from>
                  <to>
                    <xdr:col>3</xdr:col>
                    <xdr:colOff>596900</xdr:colOff>
                    <xdr:row>25</xdr:row>
                    <xdr:rowOff>50800</xdr:rowOff>
                  </to>
                </anchor>
              </controlPr>
            </control>
          </mc:Choice>
          <mc:Fallback/>
        </mc:AlternateContent>
        <mc:AlternateContent xmlns:mc="http://schemas.openxmlformats.org/markup-compatibility/2006">
          <mc:Choice Requires="x14">
            <control shapeId="8196" r:id="rId6" name="Check Box 4">
              <controlPr defaultSize="0" autoPict="0">
                <anchor moveWithCells="1">
                  <from>
                    <xdr:col>3</xdr:col>
                    <xdr:colOff>63500</xdr:colOff>
                    <xdr:row>26</xdr:row>
                    <xdr:rowOff>190500</xdr:rowOff>
                  </from>
                  <to>
                    <xdr:col>3</xdr:col>
                    <xdr:colOff>571500</xdr:colOff>
                    <xdr:row>27</xdr:row>
                    <xdr:rowOff>317500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N27" sqref="N27"/>
    </sheetView>
  </sheetViews>
  <sheetFormatPr baseColWidth="10" defaultColWidth="9.1640625" defaultRowHeight="14" x14ac:dyDescent="0"/>
  <cols>
    <col min="1" max="12" width="10.83203125" customWidth="1"/>
    <col min="14" max="14" width="25.5" customWidth="1"/>
    <col min="15" max="15" width="12.83203125" customWidth="1"/>
  </cols>
  <sheetData>
    <row r="1" spans="1:15">
      <c r="A1" s="10"/>
      <c r="B1" s="11"/>
      <c r="C1" s="11"/>
      <c r="D1" s="12"/>
      <c r="E1" s="12"/>
      <c r="F1" s="12"/>
      <c r="G1" s="12"/>
      <c r="H1" s="12"/>
      <c r="I1" s="12"/>
      <c r="J1" s="12"/>
      <c r="K1" s="19"/>
      <c r="L1" s="20"/>
    </row>
    <row r="2" spans="1:15" ht="18" customHeight="1">
      <c r="A2" s="440" t="s">
        <v>189</v>
      </c>
      <c r="B2" s="441"/>
      <c r="C2" s="442"/>
      <c r="D2" s="389" t="s">
        <v>110</v>
      </c>
      <c r="E2" s="390"/>
      <c r="F2" s="390"/>
      <c r="G2" s="390"/>
      <c r="H2" s="390"/>
      <c r="I2" s="391"/>
      <c r="J2" s="21"/>
      <c r="K2" s="22"/>
      <c r="L2" s="23"/>
    </row>
    <row r="3" spans="1:15" ht="18.75" customHeight="1">
      <c r="A3" s="7"/>
      <c r="B3" s="8"/>
      <c r="C3" s="8"/>
      <c r="D3" s="443" t="s">
        <v>190</v>
      </c>
      <c r="E3" s="444"/>
      <c r="F3" s="444"/>
      <c r="G3" s="444"/>
      <c r="H3" s="445"/>
      <c r="I3" s="446"/>
      <c r="J3" s="24">
        <v>5000000</v>
      </c>
      <c r="K3" s="25" t="s">
        <v>191</v>
      </c>
      <c r="L3" s="26"/>
      <c r="N3" s="27"/>
    </row>
    <row r="4" spans="1:15" ht="18.75" customHeight="1">
      <c r="A4" s="1"/>
      <c r="B4" s="2"/>
      <c r="C4" s="2"/>
      <c r="D4" s="447" t="s">
        <v>192</v>
      </c>
      <c r="E4" s="448"/>
      <c r="F4" s="448"/>
      <c r="G4" s="448"/>
      <c r="H4" s="449"/>
      <c r="I4" s="450"/>
      <c r="J4" s="28">
        <f>SUM(J5:J9,J10:J18)</f>
        <v>974000</v>
      </c>
      <c r="K4" s="29" t="s">
        <v>142</v>
      </c>
      <c r="L4" s="26"/>
    </row>
    <row r="5" spans="1:15" ht="18" customHeight="1">
      <c r="A5" s="1"/>
      <c r="B5" s="2"/>
      <c r="C5" s="2"/>
      <c r="D5" s="369" t="s">
        <v>193</v>
      </c>
      <c r="E5" s="451"/>
      <c r="F5" s="451"/>
      <c r="G5" s="451"/>
      <c r="H5" s="452"/>
      <c r="I5" s="453"/>
      <c r="J5" s="30">
        <v>105200</v>
      </c>
      <c r="K5" s="31" t="s">
        <v>142</v>
      </c>
      <c r="L5" s="32"/>
    </row>
    <row r="6" spans="1:15" ht="18" customHeight="1">
      <c r="A6" s="1"/>
      <c r="B6" s="2"/>
      <c r="C6" s="2"/>
      <c r="D6" s="369" t="s">
        <v>194</v>
      </c>
      <c r="E6" s="451"/>
      <c r="F6" s="451"/>
      <c r="G6" s="451"/>
      <c r="H6" s="452"/>
      <c r="I6" s="453"/>
      <c r="J6" s="30">
        <v>7200</v>
      </c>
      <c r="K6" s="31" t="s">
        <v>142</v>
      </c>
      <c r="L6" s="32"/>
    </row>
    <row r="7" spans="1:15" ht="18" customHeight="1">
      <c r="A7" s="1"/>
      <c r="B7" s="2"/>
      <c r="C7" s="2"/>
      <c r="D7" s="454" t="s">
        <v>195</v>
      </c>
      <c r="E7" s="455"/>
      <c r="F7" s="455"/>
      <c r="G7" s="455"/>
      <c r="H7" s="456"/>
      <c r="I7" s="457"/>
      <c r="J7" s="33">
        <v>18000</v>
      </c>
      <c r="K7" s="29" t="s">
        <v>142</v>
      </c>
      <c r="L7" s="32"/>
    </row>
    <row r="8" spans="1:15" ht="18" customHeight="1">
      <c r="A8" s="1"/>
      <c r="B8" s="2"/>
      <c r="C8" s="2"/>
      <c r="D8" s="454" t="s">
        <v>196</v>
      </c>
      <c r="E8" s="455"/>
      <c r="F8" s="455"/>
      <c r="G8" s="455"/>
      <c r="H8" s="456"/>
      <c r="I8" s="457"/>
      <c r="J8" s="33">
        <f>43000+15000</f>
        <v>58000</v>
      </c>
      <c r="K8" s="29" t="s">
        <v>142</v>
      </c>
      <c r="L8" s="32"/>
    </row>
    <row r="9" spans="1:15" ht="18" customHeight="1">
      <c r="A9" s="1"/>
      <c r="B9" s="2"/>
      <c r="C9" s="2"/>
      <c r="D9" s="454" t="s">
        <v>197</v>
      </c>
      <c r="E9" s="455"/>
      <c r="F9" s="455"/>
      <c r="G9" s="455"/>
      <c r="H9" s="456"/>
      <c r="I9" s="457"/>
      <c r="J9" s="33">
        <v>415000</v>
      </c>
      <c r="K9" s="29" t="s">
        <v>142</v>
      </c>
      <c r="L9" s="32"/>
      <c r="N9" s="27"/>
      <c r="O9" s="27"/>
    </row>
    <row r="10" spans="1:15" ht="18" customHeight="1">
      <c r="A10" s="1"/>
      <c r="B10" s="2"/>
      <c r="C10" s="2"/>
      <c r="D10" s="454" t="s">
        <v>198</v>
      </c>
      <c r="E10" s="455"/>
      <c r="F10" s="455"/>
      <c r="G10" s="455"/>
      <c r="H10" s="456"/>
      <c r="I10" s="457"/>
      <c r="J10" s="33">
        <v>5000</v>
      </c>
      <c r="K10" s="29" t="s">
        <v>142</v>
      </c>
      <c r="L10" s="32"/>
    </row>
    <row r="11" spans="1:15" ht="18" customHeight="1">
      <c r="A11" s="1"/>
      <c r="B11" s="2"/>
      <c r="C11" s="2"/>
      <c r="D11" s="369" t="s">
        <v>199</v>
      </c>
      <c r="E11" s="451"/>
      <c r="F11" s="451"/>
      <c r="G11" s="451"/>
      <c r="H11" s="452"/>
      <c r="I11" s="453"/>
      <c r="J11" s="30">
        <v>56000</v>
      </c>
      <c r="K11" s="31" t="s">
        <v>142</v>
      </c>
      <c r="L11" s="32"/>
    </row>
    <row r="12" spans="1:15" ht="18" customHeight="1">
      <c r="A12" s="1"/>
      <c r="B12" s="2"/>
      <c r="C12" s="2"/>
      <c r="D12" s="369" t="s">
        <v>200</v>
      </c>
      <c r="E12" s="451"/>
      <c r="F12" s="451"/>
      <c r="G12" s="451"/>
      <c r="H12" s="452"/>
      <c r="I12" s="453"/>
      <c r="J12" s="30">
        <v>0</v>
      </c>
      <c r="K12" s="31" t="s">
        <v>142</v>
      </c>
      <c r="L12" s="32"/>
      <c r="N12" s="27"/>
    </row>
    <row r="13" spans="1:15" ht="18" customHeight="1">
      <c r="A13" s="1"/>
      <c r="B13" s="2"/>
      <c r="C13" s="2"/>
      <c r="D13" s="369" t="s">
        <v>201</v>
      </c>
      <c r="E13" s="451"/>
      <c r="F13" s="451"/>
      <c r="G13" s="451"/>
      <c r="H13" s="452"/>
      <c r="I13" s="453"/>
      <c r="J13" s="30">
        <v>38000</v>
      </c>
      <c r="K13" s="31" t="s">
        <v>142</v>
      </c>
      <c r="L13" s="32"/>
      <c r="N13" s="27"/>
    </row>
    <row r="14" spans="1:15" ht="18" customHeight="1">
      <c r="A14" s="1"/>
      <c r="B14" s="2"/>
      <c r="C14" s="2"/>
      <c r="D14" s="369" t="s">
        <v>202</v>
      </c>
      <c r="E14" s="451"/>
      <c r="F14" s="451"/>
      <c r="G14" s="451"/>
      <c r="H14" s="452"/>
      <c r="I14" s="453"/>
      <c r="J14" s="30">
        <v>5600</v>
      </c>
      <c r="K14" s="31" t="s">
        <v>142</v>
      </c>
      <c r="L14" s="32"/>
      <c r="N14" s="27"/>
    </row>
    <row r="15" spans="1:15" ht="18" customHeight="1">
      <c r="A15" s="1"/>
      <c r="B15" s="2"/>
      <c r="C15" s="2"/>
      <c r="D15" s="454" t="s">
        <v>203</v>
      </c>
      <c r="E15" s="455"/>
      <c r="F15" s="455"/>
      <c r="G15" s="455"/>
      <c r="H15" s="456"/>
      <c r="I15" s="457"/>
      <c r="J15" s="33">
        <v>20000</v>
      </c>
      <c r="K15" s="29" t="s">
        <v>142</v>
      </c>
      <c r="L15" s="26"/>
    </row>
    <row r="16" spans="1:15" ht="18" customHeight="1">
      <c r="A16" s="1"/>
      <c r="B16" s="2"/>
      <c r="C16" s="2"/>
      <c r="D16" s="454" t="s">
        <v>204</v>
      </c>
      <c r="E16" s="455"/>
      <c r="F16" s="455"/>
      <c r="G16" s="455"/>
      <c r="H16" s="456"/>
      <c r="I16" s="457"/>
      <c r="J16" s="33">
        <v>25700</v>
      </c>
      <c r="K16" s="29" t="s">
        <v>142</v>
      </c>
      <c r="L16" s="26"/>
    </row>
    <row r="17" spans="1:15" ht="18" customHeight="1">
      <c r="A17" s="1"/>
      <c r="B17" s="2"/>
      <c r="C17" s="2"/>
      <c r="D17" s="454" t="s">
        <v>205</v>
      </c>
      <c r="E17" s="455"/>
      <c r="F17" s="455"/>
      <c r="G17" s="455"/>
      <c r="H17" s="456"/>
      <c r="I17" s="457"/>
      <c r="J17" s="33">
        <v>209300</v>
      </c>
      <c r="K17" s="29" t="s">
        <v>142</v>
      </c>
      <c r="L17" s="26"/>
      <c r="N17" s="27"/>
    </row>
    <row r="18" spans="1:15" ht="18" customHeight="1">
      <c r="A18" s="1"/>
      <c r="B18" s="2"/>
      <c r="C18" s="2"/>
      <c r="D18" s="369" t="s">
        <v>206</v>
      </c>
      <c r="E18" s="451"/>
      <c r="F18" s="451"/>
      <c r="G18" s="451"/>
      <c r="H18" s="452"/>
      <c r="I18" s="453"/>
      <c r="J18" s="30">
        <v>11000</v>
      </c>
      <c r="K18" s="31" t="s">
        <v>142</v>
      </c>
      <c r="L18" s="26"/>
      <c r="N18" s="27"/>
    </row>
    <row r="19" spans="1:15" ht="57.75" customHeight="1">
      <c r="A19" s="1"/>
      <c r="B19" s="2"/>
      <c r="C19" s="2"/>
      <c r="D19" s="458" t="s">
        <v>207</v>
      </c>
      <c r="E19" s="459"/>
      <c r="F19" s="459"/>
      <c r="G19" s="459"/>
      <c r="H19" s="460"/>
      <c r="I19" s="461"/>
      <c r="J19" s="33">
        <v>375000</v>
      </c>
      <c r="K19" s="29" t="s">
        <v>208</v>
      </c>
      <c r="L19" s="26"/>
    </row>
    <row r="20" spans="1:15" ht="15.75" customHeight="1">
      <c r="A20" s="4"/>
      <c r="B20" s="5"/>
      <c r="C20" s="5"/>
      <c r="D20" s="462" t="s">
        <v>209</v>
      </c>
      <c r="E20" s="463"/>
      <c r="F20" s="463"/>
      <c r="G20" s="463"/>
      <c r="H20" s="464"/>
      <c r="I20" s="465"/>
      <c r="J20" s="34">
        <v>5</v>
      </c>
      <c r="K20" s="35" t="s">
        <v>210</v>
      </c>
      <c r="L20" s="36"/>
      <c r="N20" s="27"/>
    </row>
    <row r="21" spans="1:15" ht="18" customHeight="1">
      <c r="A21" s="2"/>
      <c r="B21" s="2"/>
      <c r="C21" s="2"/>
      <c r="D21" s="13"/>
      <c r="E21" s="13"/>
      <c r="F21" s="13"/>
      <c r="G21" s="13"/>
      <c r="H21" s="14"/>
      <c r="I21" s="14"/>
      <c r="J21" s="37"/>
      <c r="K21" s="38"/>
      <c r="L21" s="39"/>
      <c r="N21" s="27"/>
    </row>
    <row r="22" spans="1:15" ht="27" customHeight="1">
      <c r="A22" s="466" t="s">
        <v>211</v>
      </c>
      <c r="B22" s="467"/>
      <c r="C22" s="467"/>
      <c r="D22" s="468" t="s">
        <v>110</v>
      </c>
      <c r="E22" s="469"/>
      <c r="F22" s="469"/>
      <c r="G22" s="469"/>
      <c r="H22" s="469"/>
      <c r="I22" s="470"/>
      <c r="J22" s="471"/>
      <c r="K22" s="472"/>
      <c r="L22" s="473"/>
      <c r="M22" s="40"/>
      <c r="N22" s="27"/>
    </row>
    <row r="23" spans="1:15" ht="90" customHeight="1">
      <c r="A23" s="1"/>
      <c r="B23" s="2"/>
      <c r="C23" s="15"/>
      <c r="D23" s="492" t="s">
        <v>212</v>
      </c>
      <c r="E23" s="475"/>
      <c r="F23" s="475"/>
      <c r="G23" s="475"/>
      <c r="H23" s="475"/>
      <c r="I23" s="476"/>
      <c r="J23" s="496" t="s">
        <v>213</v>
      </c>
      <c r="K23" s="497"/>
      <c r="L23" s="498"/>
      <c r="M23" s="41"/>
      <c r="N23" s="37"/>
    </row>
    <row r="24" spans="1:15" ht="90" customHeight="1">
      <c r="A24" s="1"/>
      <c r="B24" s="2"/>
      <c r="C24" s="15"/>
      <c r="D24" s="477"/>
      <c r="E24" s="478"/>
      <c r="F24" s="478"/>
      <c r="G24" s="478"/>
      <c r="H24" s="478"/>
      <c r="I24" s="479"/>
      <c r="J24" s="499"/>
      <c r="K24" s="500"/>
      <c r="L24" s="501"/>
      <c r="M24" s="41"/>
      <c r="N24" s="42"/>
    </row>
    <row r="25" spans="1:15" ht="90" customHeight="1">
      <c r="A25" s="1"/>
      <c r="B25" s="2"/>
      <c r="C25" s="15"/>
      <c r="D25" s="493"/>
      <c r="E25" s="494"/>
      <c r="F25" s="494"/>
      <c r="G25" s="494"/>
      <c r="H25" s="494"/>
      <c r="I25" s="495"/>
      <c r="J25" s="502"/>
      <c r="K25" s="503"/>
      <c r="L25" s="504"/>
      <c r="M25" s="41"/>
      <c r="N25" s="37"/>
    </row>
    <row r="26" spans="1:15" ht="36" customHeight="1">
      <c r="A26" s="1"/>
      <c r="B26" s="2"/>
      <c r="C26" s="15"/>
      <c r="D26" s="474" t="s">
        <v>214</v>
      </c>
      <c r="E26" s="475"/>
      <c r="F26" s="475"/>
      <c r="G26" s="475"/>
      <c r="H26" s="475"/>
      <c r="I26" s="476"/>
      <c r="J26" s="483" t="s">
        <v>215</v>
      </c>
      <c r="K26" s="484"/>
      <c r="L26" s="485"/>
      <c r="M26" s="43"/>
      <c r="N26" s="44"/>
      <c r="O26" s="27"/>
    </row>
    <row r="27" spans="1:15" ht="36" customHeight="1">
      <c r="A27" s="1"/>
      <c r="B27" s="2"/>
      <c r="C27" s="15"/>
      <c r="D27" s="477"/>
      <c r="E27" s="478"/>
      <c r="F27" s="478"/>
      <c r="G27" s="478"/>
      <c r="H27" s="478"/>
      <c r="I27" s="479"/>
      <c r="J27" s="486"/>
      <c r="K27" s="487"/>
      <c r="L27" s="488"/>
      <c r="M27" s="43"/>
    </row>
    <row r="28" spans="1:15" ht="36" customHeight="1">
      <c r="A28" s="4"/>
      <c r="B28" s="5"/>
      <c r="C28" s="16"/>
      <c r="D28" s="480"/>
      <c r="E28" s="481"/>
      <c r="F28" s="481"/>
      <c r="G28" s="481"/>
      <c r="H28" s="481"/>
      <c r="I28" s="482"/>
      <c r="J28" s="489"/>
      <c r="K28" s="490"/>
      <c r="L28" s="491"/>
      <c r="M28" s="43"/>
      <c r="O28" s="27"/>
    </row>
    <row r="29" spans="1:15">
      <c r="A29" s="17" t="s">
        <v>216</v>
      </c>
      <c r="O29" s="27"/>
    </row>
    <row r="30" spans="1:15">
      <c r="A30" s="18" t="s">
        <v>217</v>
      </c>
    </row>
    <row r="31" spans="1:15">
      <c r="A31" s="17" t="s">
        <v>218</v>
      </c>
    </row>
    <row r="32" spans="1:15">
      <c r="A32" s="17" t="s">
        <v>219</v>
      </c>
    </row>
  </sheetData>
  <mergeCells count="27">
    <mergeCell ref="D26:I28"/>
    <mergeCell ref="J26:L28"/>
    <mergeCell ref="A22:C22"/>
    <mergeCell ref="D22:I22"/>
    <mergeCell ref="J22:L22"/>
    <mergeCell ref="D23:I25"/>
    <mergeCell ref="J23:L25"/>
    <mergeCell ref="D16:I16"/>
    <mergeCell ref="D17:I17"/>
    <mergeCell ref="D18:I18"/>
    <mergeCell ref="D19:I19"/>
    <mergeCell ref="D20:I20"/>
    <mergeCell ref="D11:I11"/>
    <mergeCell ref="D12:I12"/>
    <mergeCell ref="D13:I13"/>
    <mergeCell ref="D14:I14"/>
    <mergeCell ref="D15:I15"/>
    <mergeCell ref="D6:I6"/>
    <mergeCell ref="D7:I7"/>
    <mergeCell ref="D8:I8"/>
    <mergeCell ref="D9:I9"/>
    <mergeCell ref="D10:I10"/>
    <mergeCell ref="A2:C2"/>
    <mergeCell ref="D2:I2"/>
    <mergeCell ref="D3:I3"/>
    <mergeCell ref="D4:I4"/>
    <mergeCell ref="D5:I5"/>
  </mergeCells>
  <pageMargins left="0.75" right="0.75" top="1" bottom="1" header="0.5" footer="0.5"/>
  <pageSetup paperSize="9" firstPageNumber="4294963191" orientation="landscape" useFirstPageNumber="1"/>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2"/>
  <sheetViews>
    <sheetView tabSelected="1" topLeftCell="A11" workbookViewId="0">
      <selection activeCell="M23" sqref="A1:M23"/>
    </sheetView>
  </sheetViews>
  <sheetFormatPr baseColWidth="10" defaultColWidth="9.1640625" defaultRowHeight="14" x14ac:dyDescent="0"/>
  <cols>
    <col min="1" max="12" width="10.6640625" customWidth="1"/>
  </cols>
  <sheetData>
    <row r="2" spans="1:12" ht="15" customHeight="1">
      <c r="A2" s="346" t="s">
        <v>220</v>
      </c>
      <c r="B2" s="346"/>
      <c r="C2" s="356"/>
      <c r="D2" s="505" t="s">
        <v>221</v>
      </c>
      <c r="E2" s="505"/>
      <c r="F2" s="505"/>
      <c r="G2" s="505"/>
      <c r="H2" s="505"/>
      <c r="I2" s="505"/>
      <c r="J2" s="505"/>
      <c r="K2" s="505"/>
      <c r="L2" s="506"/>
    </row>
    <row r="3" spans="1:12" ht="34" customHeight="1">
      <c r="A3" s="346"/>
      <c r="B3" s="346"/>
      <c r="C3" s="510"/>
      <c r="D3" s="483" t="s">
        <v>222</v>
      </c>
      <c r="E3" s="484"/>
      <c r="F3" s="484"/>
      <c r="G3" s="484"/>
      <c r="H3" s="484"/>
      <c r="I3" s="484"/>
      <c r="J3" s="484"/>
      <c r="K3" s="484"/>
      <c r="L3" s="485"/>
    </row>
    <row r="4" spans="1:12" ht="34" customHeight="1">
      <c r="A4" s="1"/>
      <c r="B4" s="2"/>
      <c r="C4" s="3"/>
      <c r="D4" s="486"/>
      <c r="E4" s="487"/>
      <c r="F4" s="487"/>
      <c r="G4" s="487"/>
      <c r="H4" s="487"/>
      <c r="I4" s="487"/>
      <c r="J4" s="487"/>
      <c r="K4" s="487"/>
      <c r="L4" s="488"/>
    </row>
    <row r="5" spans="1:12" ht="34" customHeight="1">
      <c r="A5" s="1"/>
      <c r="B5" s="2"/>
      <c r="C5" s="3"/>
      <c r="D5" s="486"/>
      <c r="E5" s="487"/>
      <c r="F5" s="487"/>
      <c r="G5" s="487"/>
      <c r="H5" s="487"/>
      <c r="I5" s="487"/>
      <c r="J5" s="487"/>
      <c r="K5" s="487"/>
      <c r="L5" s="488"/>
    </row>
    <row r="6" spans="1:12" ht="34" customHeight="1">
      <c r="A6" s="1"/>
      <c r="B6" s="2"/>
      <c r="C6" s="3"/>
      <c r="D6" s="486"/>
      <c r="E6" s="487"/>
      <c r="F6" s="487"/>
      <c r="G6" s="487"/>
      <c r="H6" s="487"/>
      <c r="I6" s="487"/>
      <c r="J6" s="487"/>
      <c r="K6" s="487"/>
      <c r="L6" s="488"/>
    </row>
    <row r="7" spans="1:12" ht="34" customHeight="1">
      <c r="A7" s="1"/>
      <c r="B7" s="2"/>
      <c r="C7" s="3"/>
      <c r="D7" s="486"/>
      <c r="E7" s="487"/>
      <c r="F7" s="487"/>
      <c r="G7" s="487"/>
      <c r="H7" s="487"/>
      <c r="I7" s="487"/>
      <c r="J7" s="487"/>
      <c r="K7" s="487"/>
      <c r="L7" s="488"/>
    </row>
    <row r="8" spans="1:12" ht="34" customHeight="1">
      <c r="A8" s="1"/>
      <c r="B8" s="2"/>
      <c r="C8" s="3"/>
      <c r="D8" s="486"/>
      <c r="E8" s="487"/>
      <c r="F8" s="487"/>
      <c r="G8" s="487"/>
      <c r="H8" s="487"/>
      <c r="I8" s="487"/>
      <c r="J8" s="487"/>
      <c r="K8" s="487"/>
      <c r="L8" s="488"/>
    </row>
    <row r="9" spans="1:12" ht="34" customHeight="1">
      <c r="A9" s="4"/>
      <c r="B9" s="5"/>
      <c r="C9" s="6"/>
      <c r="D9" s="489"/>
      <c r="E9" s="490"/>
      <c r="F9" s="490"/>
      <c r="G9" s="490"/>
      <c r="H9" s="490"/>
      <c r="I9" s="490"/>
      <c r="J9" s="490"/>
      <c r="K9" s="490"/>
      <c r="L9" s="491"/>
    </row>
    <row r="10" spans="1:12" ht="15" customHeight="1">
      <c r="A10" s="346" t="s">
        <v>223</v>
      </c>
      <c r="B10" s="346"/>
      <c r="C10" s="356"/>
      <c r="D10" s="507" t="s">
        <v>224</v>
      </c>
      <c r="E10" s="505"/>
      <c r="F10" s="505"/>
      <c r="G10" s="505"/>
      <c r="H10" s="505"/>
      <c r="I10" s="505"/>
      <c r="J10" s="505"/>
      <c r="K10" s="505"/>
      <c r="L10" s="506"/>
    </row>
    <row r="11" spans="1:12" ht="30" customHeight="1">
      <c r="A11" s="346"/>
      <c r="B11" s="346"/>
      <c r="C11" s="511"/>
      <c r="D11" s="483" t="s">
        <v>225</v>
      </c>
      <c r="E11" s="484"/>
      <c r="F11" s="484"/>
      <c r="G11" s="484"/>
      <c r="H11" s="484"/>
      <c r="I11" s="484"/>
      <c r="J11" s="484"/>
      <c r="K11" s="484"/>
      <c r="L11" s="485"/>
    </row>
    <row r="12" spans="1:12" ht="30" customHeight="1">
      <c r="A12" s="1"/>
      <c r="B12" s="2"/>
      <c r="C12" s="3"/>
      <c r="D12" s="486"/>
      <c r="E12" s="487"/>
      <c r="F12" s="487"/>
      <c r="G12" s="487"/>
      <c r="H12" s="487"/>
      <c r="I12" s="487"/>
      <c r="J12" s="487"/>
      <c r="K12" s="487"/>
      <c r="L12" s="488"/>
    </row>
    <row r="13" spans="1:12" ht="30" customHeight="1">
      <c r="A13" s="1"/>
      <c r="B13" s="2"/>
      <c r="C13" s="3"/>
      <c r="D13" s="486"/>
      <c r="E13" s="487"/>
      <c r="F13" s="487"/>
      <c r="G13" s="487"/>
      <c r="H13" s="487"/>
      <c r="I13" s="487"/>
      <c r="J13" s="487"/>
      <c r="K13" s="487"/>
      <c r="L13" s="488"/>
    </row>
    <row r="14" spans="1:12" ht="30" customHeight="1">
      <c r="A14" s="7"/>
      <c r="B14" s="8"/>
      <c r="C14" s="3"/>
      <c r="D14" s="486"/>
      <c r="E14" s="487"/>
      <c r="F14" s="487"/>
      <c r="G14" s="487"/>
      <c r="H14" s="487"/>
      <c r="I14" s="487"/>
      <c r="J14" s="487"/>
      <c r="K14" s="487"/>
      <c r="L14" s="488"/>
    </row>
    <row r="15" spans="1:12" ht="30" customHeight="1">
      <c r="A15" s="7"/>
      <c r="B15" s="8"/>
      <c r="C15" s="3"/>
      <c r="D15" s="486"/>
      <c r="E15" s="487"/>
      <c r="F15" s="487"/>
      <c r="G15" s="487"/>
      <c r="H15" s="487"/>
      <c r="I15" s="487"/>
      <c r="J15" s="487"/>
      <c r="K15" s="487"/>
      <c r="L15" s="488"/>
    </row>
    <row r="16" spans="1:12" ht="30" customHeight="1">
      <c r="A16" s="1"/>
      <c r="B16" s="2"/>
      <c r="C16" s="3"/>
      <c r="D16" s="486"/>
      <c r="E16" s="487"/>
      <c r="F16" s="487"/>
      <c r="G16" s="487"/>
      <c r="H16" s="487"/>
      <c r="I16" s="487"/>
      <c r="J16" s="487"/>
      <c r="K16" s="487"/>
      <c r="L16" s="488"/>
    </row>
    <row r="17" spans="1:12" ht="30" customHeight="1">
      <c r="A17" s="4"/>
      <c r="B17" s="5"/>
      <c r="C17" s="6"/>
      <c r="D17" s="489"/>
      <c r="E17" s="490"/>
      <c r="F17" s="490"/>
      <c r="G17" s="490"/>
      <c r="H17" s="490"/>
      <c r="I17" s="490"/>
      <c r="J17" s="490"/>
      <c r="K17" s="490"/>
      <c r="L17" s="491"/>
    </row>
    <row r="18" spans="1:12" ht="15" customHeight="1">
      <c r="A18" s="344" t="s">
        <v>226</v>
      </c>
      <c r="B18" s="344"/>
      <c r="C18" s="344"/>
      <c r="D18" s="344"/>
      <c r="E18" s="344"/>
      <c r="F18" s="344"/>
      <c r="G18" s="344"/>
      <c r="H18" s="344"/>
      <c r="I18" s="344"/>
      <c r="J18" s="344"/>
      <c r="K18" s="344"/>
      <c r="L18" s="344"/>
    </row>
    <row r="19" spans="1:12">
      <c r="A19" s="344"/>
      <c r="B19" s="344"/>
      <c r="C19" s="344"/>
      <c r="D19" s="344"/>
      <c r="E19" s="344"/>
      <c r="F19" s="344"/>
      <c r="G19" s="344"/>
      <c r="H19" s="344"/>
      <c r="I19" s="344"/>
      <c r="J19" s="344"/>
      <c r="K19" s="344"/>
      <c r="L19" s="344"/>
    </row>
    <row r="20" spans="1:12">
      <c r="A20" s="344"/>
      <c r="B20" s="344"/>
      <c r="C20" s="344"/>
      <c r="D20" s="344"/>
      <c r="E20" s="344"/>
      <c r="F20" s="344"/>
      <c r="G20" s="344"/>
      <c r="H20" s="344"/>
      <c r="I20" s="344"/>
      <c r="J20" s="344"/>
      <c r="K20" s="344"/>
      <c r="L20" s="344"/>
    </row>
    <row r="21" spans="1:12" ht="15" customHeight="1">
      <c r="A21" s="508" t="s">
        <v>227</v>
      </c>
      <c r="B21" s="508"/>
      <c r="C21" s="508"/>
      <c r="D21" s="508"/>
      <c r="E21" s="508"/>
      <c r="F21" s="508"/>
      <c r="G21" s="508"/>
      <c r="H21" s="508"/>
      <c r="I21" s="508"/>
      <c r="J21" s="508"/>
      <c r="K21" s="508"/>
      <c r="L21" s="508"/>
    </row>
    <row r="22" spans="1:12">
      <c r="A22" s="509"/>
      <c r="B22" s="509"/>
      <c r="C22" s="509"/>
      <c r="D22" s="509"/>
      <c r="E22" s="509"/>
      <c r="F22" s="509"/>
      <c r="G22" s="509"/>
      <c r="H22" s="509"/>
      <c r="I22" s="509"/>
      <c r="J22" s="509"/>
      <c r="K22" s="509"/>
      <c r="L22" s="509"/>
    </row>
  </sheetData>
  <mergeCells count="8">
    <mergeCell ref="D2:L2"/>
    <mergeCell ref="D10:L10"/>
    <mergeCell ref="A21:L22"/>
    <mergeCell ref="A18:L20"/>
    <mergeCell ref="D11:L17"/>
    <mergeCell ref="D3:L9"/>
    <mergeCell ref="A2:C3"/>
    <mergeCell ref="A10:C11"/>
  </mergeCells>
  <pageMargins left="0.75" right="0.75" top="1" bottom="1" header="0.5" footer="0.5"/>
  <pageSetup paperSize="9" firstPageNumber="4294963191" orientation="portrait" useFirstPageNumber="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7</vt:i4>
      </vt:variant>
    </vt:vector>
  </HeadingPairs>
  <TitlesOfParts>
    <vt:vector size="7" baseType="lpstr">
      <vt:lpstr>pag. 1</vt:lpstr>
      <vt:lpstr>pag. 2 (2013)</vt:lpstr>
      <vt:lpstr>pag. 3 (2013)</vt:lpstr>
      <vt:lpstr>pag. 4</vt:lpstr>
      <vt:lpstr>pag. 5 (2013)</vt:lpstr>
      <vt:lpstr>pag. 6 (2013)</vt:lpstr>
      <vt:lpstr>pag. 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Marcolino</dc:creator>
  <cp:lastModifiedBy>Natascia Maisano</cp:lastModifiedBy>
  <dcterms:created xsi:type="dcterms:W3CDTF">2014-05-12T16:37:21Z</dcterms:created>
  <dcterms:modified xsi:type="dcterms:W3CDTF">2016-12-19T15:10:08Z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1033-9.1.0.4550</vt:lpwstr>
  </property>
</Properties>
</file>