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6" yWindow="0" windowWidth="25320" windowHeight="11660" tabRatio="463" activeTab="0"/>
  </bookViews>
  <sheets>
    <sheet name="pag. 1" sheetId="1" r:id="rId1"/>
    <sheet name="pag. 2" sheetId="2" r:id="rId2"/>
    <sheet name="pag. 3" sheetId="3" r:id="rId3"/>
    <sheet name="pag. 4" sheetId="4" r:id="rId4"/>
    <sheet name="pag. 5" sheetId="5" r:id="rId5"/>
    <sheet name="pag. 6" sheetId="6" r:id="rId6"/>
    <sheet name="pag. 7" sheetId="7" r:id="rId7"/>
  </sheets>
  <definedNames/>
  <calcPr fullCalcOnLoad="1"/>
</workbook>
</file>

<file path=xl/sharedStrings.xml><?xml version="1.0" encoding="utf-8"?>
<sst xmlns="http://schemas.openxmlformats.org/spreadsheetml/2006/main" count="222" uniqueCount="179">
  <si>
    <t>Progetto Biomasse - schede tecniche per la raccolta dati</t>
  </si>
  <si>
    <t>TIPOLOGIA DI IMPIANTO</t>
  </si>
  <si>
    <t>BIOGAS</t>
  </si>
  <si>
    <t>Digestore anaerobico [1] :</t>
  </si>
  <si>
    <t>Denominazione impianto [2] :</t>
  </si>
  <si>
    <t>Anno di realizzazione [3] :</t>
  </si>
  <si>
    <t xml:space="preserve"> </t>
  </si>
  <si>
    <t>PROFILO DELL'AZIENDA AGRICOLA</t>
  </si>
  <si>
    <t>Nome Impresa Agricola  [4] :</t>
  </si>
  <si>
    <t>Regime Fiscale [5]:</t>
  </si>
  <si>
    <t>Regime IVA [5]:</t>
  </si>
  <si>
    <t>Sede:</t>
  </si>
  <si>
    <t>Via:</t>
  </si>
  <si>
    <t>Comune</t>
  </si>
  <si>
    <t xml:space="preserve">Recapiti : </t>
  </si>
  <si>
    <t>tel:</t>
  </si>
  <si>
    <t>sito internet:</t>
  </si>
  <si>
    <t xml:space="preserve">Superficie agricola aziendale: [6] </t>
  </si>
  <si>
    <t>ha</t>
  </si>
  <si>
    <t>[1] specificare la tipologia tecnologica dell'impianto. Es. Specificare se si tratta di digestori ad uno o più stadi e se termofili, mesofili o altro.</t>
  </si>
  <si>
    <t xml:space="preserve">[2] Indicare la denominazione dell'impianto in base alla qualifica IAFR ottenuta dal GSE.                                                                                                                          </t>
  </si>
  <si>
    <t>[3] Inserire l'anno di entrata in esercizio commerciale dell'impianto.</t>
  </si>
  <si>
    <t>[4] Inserire la denominazione dell'impresa agricola registarta presso la C.C.I.A.</t>
  </si>
  <si>
    <t xml:space="preserve"> [5] Specificare brevemente il regime reddituale ( tassazione catastale o reddito d'impresa ) e il regime IVA ( regime IVA speciale agrario o ordinario )  derivante dall'attività connessa di impresa agricola per la produzione energetica </t>
  </si>
  <si>
    <t xml:space="preserve">[6]  inserire il numeto totale di ettari di proprietà o in disponibilità dell'azienda agricola
</t>
  </si>
  <si>
    <t>CARATTERISTICHE IMPIANTO</t>
  </si>
  <si>
    <t>Impianto di cogenerazione</t>
  </si>
  <si>
    <t xml:space="preserve">Potenza elettrica nominale [7] : </t>
  </si>
  <si>
    <t>kWe</t>
  </si>
  <si>
    <t xml:space="preserve">Potenza termica recuperabile [8] : </t>
  </si>
  <si>
    <t>kWt</t>
  </si>
  <si>
    <t>Produzione elettrica  per trimestri [9]</t>
  </si>
  <si>
    <t>Gen-Mar</t>
  </si>
  <si>
    <t>kWhe</t>
  </si>
  <si>
    <t xml:space="preserve">Apr-Giu </t>
  </si>
  <si>
    <t xml:space="preserve">Lug-Set </t>
  </si>
  <si>
    <t xml:space="preserve">Ott-Dic </t>
  </si>
  <si>
    <t xml:space="preserve">Autoconsumo impianto [10] : </t>
  </si>
  <si>
    <t xml:space="preserve">Destinazione dell'energia elettrica [11] : </t>
  </si>
  <si>
    <t xml:space="preserve">Destinazione energia termica e percentuale di recupero su base annuale [12] : </t>
  </si>
  <si>
    <t>[7]  inserire la POTENZA ATTIVA NOMINALE elettrica in kWe. Il dato è indicato sulle targhe degli alternatori ( generatori ) e si ricava moltiplicando la POTENZA APPARENTE NOMINALE espressa in KVA per il  FATTORE DI POTENZA  COS φ , indicato in targa.</t>
  </si>
  <si>
    <t xml:space="preserve">[8] Inserire la POTENZA TERMICA EFFICIENTE NETTA in  kW indicata dalla casa costruttrice </t>
  </si>
  <si>
    <t xml:space="preserve">[9] Scrivere la produzione per ogni trimestre   dell'anno solare precedente                                                                                                                                                                                                           </t>
  </si>
  <si>
    <t>[10]  inserire la % di autoconsumo di energia elettrica dei servizi ausiliari d'impianto nei casi in cui questi sono alimentati dall'impianto stesso, incluse le perdite di trasformazione e di linea.</t>
  </si>
  <si>
    <t>[11] Specificare brevemente la destinazione della produzione di energia elettrica. Es. parziale autoconsumo aziendale per l'alimentazione dei carichi elettrici dell'impianto; parziale autoconsumo aziendale per l'alimentazione dei carichi elettrici dei processi produttivi aziendali; parziale vendita al GSE con meccanismo del RID; cessione totale con meccanismo della T.O.; ec...</t>
  </si>
  <si>
    <t xml:space="preserve"> [12] Specificare brevemente l'utilizzo di energia termica e se destinata ad edifici indicare i mc riscaldati</t>
  </si>
  <si>
    <t>CARATTERISTICHE DELLA FILIERA</t>
  </si>
  <si>
    <r>
      <t xml:space="preserve">Materia prima utilizzata </t>
    </r>
    <r>
      <rPr>
        <b/>
        <sz val="11"/>
        <color indexed="8"/>
        <rFont val="Calibri"/>
        <family val="0"/>
      </rPr>
      <t>[13]</t>
    </r>
  </si>
  <si>
    <t>Tipologia Aziendale</t>
  </si>
  <si>
    <t>Extra aziendale</t>
  </si>
  <si>
    <t>tot biomassa</t>
  </si>
  <si>
    <t>Resa biogas</t>
  </si>
  <si>
    <r>
      <t xml:space="preserve"> CH</t>
    </r>
    <r>
      <rPr>
        <sz val="8"/>
        <color indexed="8"/>
        <rFont val="Calibri"/>
        <family val="0"/>
      </rPr>
      <t>4</t>
    </r>
  </si>
  <si>
    <t>Colture Dedicate</t>
  </si>
  <si>
    <t>t tal quale</t>
  </si>
  <si>
    <t>resa   t/ha</t>
  </si>
  <si>
    <r>
      <t>Nm</t>
    </r>
    <r>
      <rPr>
        <vertAlign val="superscript"/>
        <sz val="11"/>
        <color indexed="8"/>
        <rFont val="Calibri"/>
        <family val="0"/>
      </rPr>
      <t>3</t>
    </r>
    <r>
      <rPr>
        <sz val="11"/>
        <color indexed="8"/>
        <rFont val="Calibri"/>
        <family val="0"/>
      </rPr>
      <t>/t tal quale</t>
    </r>
  </si>
  <si>
    <t>%</t>
  </si>
  <si>
    <t>Effluenti Zootecnici</t>
  </si>
  <si>
    <t>n. capi [14]</t>
  </si>
  <si>
    <t>resa t/n</t>
  </si>
  <si>
    <t>bovini</t>
  </si>
  <si>
    <t>suini</t>
  </si>
  <si>
    <t>avicoli</t>
  </si>
  <si>
    <t>altro (specificare)</t>
  </si>
  <si>
    <t>Sottoprodotti</t>
  </si>
  <si>
    <t>[13] La resa  e la biomassa totale vengono calcolati automaticamente dal foglio di calcolo</t>
  </si>
  <si>
    <t>[14] Consistenza media annua di capi</t>
  </si>
  <si>
    <t>CARATTERISTICHE COSTRUTTIVE DELL'IMPIANTO</t>
  </si>
  <si>
    <t>Descrizione</t>
  </si>
  <si>
    <t xml:space="preserve">Sistema di stoccaggio </t>
  </si>
  <si>
    <t>Sistema di alimentazione dell'impianto  [15]:</t>
  </si>
  <si>
    <t xml:space="preserve">Sistema di desolforazione del biogas                                                                                                                                                                                                                             </t>
  </si>
  <si>
    <t xml:space="preserve">Sistema di produzione di energia elettrica  [19]:         </t>
  </si>
  <si>
    <t xml:space="preserve">Dimensionamento delle vasche di lagunaggio e tempo di permanenza: </t>
  </si>
  <si>
    <t>Sistemi innovativi per l'ottimizzazione dell'uso del digestato [22]:</t>
  </si>
  <si>
    <t>[15] Per continuo si intende a coclee e per discontinuo si  intende mediante macchine agricole</t>
  </si>
  <si>
    <t>[16] Se si specificarne la tipologia</t>
  </si>
  <si>
    <t>[17]Specificare le dimensioni dei digestori, se mono o pluri-stadio, a che temperatura lavorano i batteri, che tipo di pale per la movimentazione dell'ingestato sono impiegate, in che numero e il tempo di ritenzione dell'ingestato.</t>
  </si>
  <si>
    <t>[18]Specificare le misure delle vasche di stoccaggio della parte liquida del digestato.</t>
  </si>
  <si>
    <t>[19]Specificare tipologia di motori.</t>
  </si>
  <si>
    <t xml:space="preserve"> [20] Breve descrizione del numero e tipologia degli scambiatori di calore</t>
  </si>
  <si>
    <t>[21]Specificare i destinatari dell'intervento e la lunghezza della rete.</t>
  </si>
  <si>
    <t>[22]Descrive se sono in funzione innovazioni tecnologiche non ordinarie  per la gestione dl digestato</t>
  </si>
  <si>
    <t>CARATTERISTICHE DI GESTIONE</t>
  </si>
  <si>
    <t>Gestione del fondo</t>
  </si>
  <si>
    <t>ha in zona vulnerabile       (-170 kg N/ha)</t>
  </si>
  <si>
    <t>superficie a colture dedicate di proprietà</t>
  </si>
  <si>
    <t>superficie a colture dedicate in affitto</t>
  </si>
  <si>
    <t>tot superficie di proprietà o in conduzione</t>
  </si>
  <si>
    <t>tot ha</t>
  </si>
  <si>
    <t>Gestione allevamento   [23]</t>
  </si>
  <si>
    <t>n. capi</t>
  </si>
  <si>
    <t>Gestione impianto</t>
  </si>
  <si>
    <t xml:space="preserve">Costo servizio manutenzione  </t>
  </si>
  <si>
    <t>€/anno</t>
  </si>
  <si>
    <t>Numero di fermi ordinari</t>
  </si>
  <si>
    <t>totale ore/anno</t>
  </si>
  <si>
    <t xml:space="preserve">Numero di fermi straordinari </t>
  </si>
  <si>
    <t>Trattamento digestato per l'abbattimento dei nitrati</t>
  </si>
  <si>
    <t>tipologia</t>
  </si>
  <si>
    <t>% riduzione Azoto</t>
  </si>
  <si>
    <t>meccanica</t>
  </si>
  <si>
    <t>chimico-fisica</t>
  </si>
  <si>
    <t>biologica</t>
  </si>
  <si>
    <t>Gestione del digestato</t>
  </si>
  <si>
    <t>Descrizione sistema di gestione del digestato [24]:</t>
  </si>
  <si>
    <t>tot digestato prodotto</t>
  </si>
  <si>
    <t>t/anno</t>
  </si>
  <si>
    <t>reimpiego aziendale</t>
  </si>
  <si>
    <t>parte liquida</t>
  </si>
  <si>
    <t>parte solida</t>
  </si>
  <si>
    <t>conferimento esterno</t>
  </si>
  <si>
    <t>% Energia autoconsumata</t>
  </si>
  <si>
    <t>autoconsumi esercizio impianto [10]</t>
  </si>
  <si>
    <t>autoconsumi aziendali</t>
  </si>
  <si>
    <t>energia termica per digestore</t>
  </si>
  <si>
    <t>energia termica per usi aziendali</t>
  </si>
  <si>
    <t>[23] Il numero di capi viene preso automaticamente dal campo numerato 14 (pag. 3)</t>
  </si>
  <si>
    <t>[24] Descrivere se e in che maniera viene separata la parte solida da quella liquida e la loro destinazione.</t>
  </si>
  <si>
    <t>ANALISI COSTI BENEFICI</t>
  </si>
  <si>
    <t>Costo dell'impianto</t>
  </si>
  <si>
    <t>Costi di esercizio [25]</t>
  </si>
  <si>
    <t>Costi materia prima</t>
  </si>
  <si>
    <t>Costo consumi elettrici ausiliari</t>
  </si>
  <si>
    <t>Costi gestione servizio vendita energia, CV e/o amministrativi [26]:</t>
  </si>
  <si>
    <t>Costo personale/manodopera</t>
  </si>
  <si>
    <t>€</t>
  </si>
  <si>
    <t>Tempo di rientro dell'investimento</t>
  </si>
  <si>
    <t>anni</t>
  </si>
  <si>
    <t>QUADRO NORMATIVO</t>
  </si>
  <si>
    <t>Autorizzazioni ottenute per  costruire ed avviare l'impianto [28]:</t>
  </si>
  <si>
    <t>Autorizzazioni ottenute per l'impiego di sottoprodotti/rifiuti</t>
  </si>
  <si>
    <t>[25] Inserire il dettaglio delle principali voci di costo per l'esercizio dell'impianto.</t>
  </si>
  <si>
    <t>[26] Indicare i costi per i servizi di consulenza offerti da società specializzate per i servizi amministrativi (GSE, AEEG, AE, ecc.).</t>
  </si>
  <si>
    <t>[27] Specificare la natura del contributo pubblico</t>
  </si>
  <si>
    <t>[28]Breve descrizione dei processi burocratici più importanti.</t>
  </si>
  <si>
    <t>NOTE TECNICHE PIANO DI MONITORAGGIO</t>
  </si>
  <si>
    <t>Descrizione [29]</t>
  </si>
  <si>
    <t>PROGRAMMA DI DIVULGAZIONE</t>
  </si>
  <si>
    <t>Doppio Stadio - mesofilo</t>
  </si>
  <si>
    <t>NEPI1</t>
  </si>
  <si>
    <t>società agricola Palombini Filippo e Andrea s.s.</t>
  </si>
  <si>
    <t>Mazzanese</t>
  </si>
  <si>
    <t>NEPI</t>
  </si>
  <si>
    <t>(VT)</t>
  </si>
  <si>
    <t>0761-527036</t>
  </si>
  <si>
    <t>ha 140</t>
  </si>
  <si>
    <t>Cessione totale del netto in TO</t>
  </si>
  <si>
    <t>oltre il 75% recuperato mungitura, uffici e abitazioni</t>
  </si>
  <si>
    <t>Sistema di pretrattamento ingestato [16]: no</t>
  </si>
  <si>
    <t>Caratteristiche dei digestori  [17]: 2 digestori per 16 mt di diametro ciascuno, con pale meccaniche di agitazione, coibentati e riscaldati a 45/47 °C, coperti con cupola morbida in biolene</t>
  </si>
  <si>
    <t>Dimensionamento delle vasche  [18]: ! Vasca da 1500 mc, 1 vasca da 2500 mc, e altre vasche minori ai piedi delle stalle</t>
  </si>
  <si>
    <t>Sistema di produzione di energia termica e/o recupero di calore dall'impianto di cogenerazione [20]: Scambiatore da 150 kW con anello da 400 ml che percorre l'azienda. Prelievo di utenze con scambiatori dimensionati al consumo.</t>
  </si>
  <si>
    <t>Insilato</t>
  </si>
  <si>
    <t>Acque di vetetazione</t>
  </si>
  <si>
    <t>Siero di latte</t>
  </si>
  <si>
    <t>Patate da scarto</t>
  </si>
  <si>
    <t>Verdure</t>
  </si>
  <si>
    <t>Melasso</t>
  </si>
  <si>
    <t xml:space="preserve">Separazione solido liquido e fertirrigazione </t>
  </si>
  <si>
    <t>35% del prodotto</t>
  </si>
  <si>
    <t>45% del prodotto</t>
  </si>
  <si>
    <t>Autorizzazione SOA per uso sottoprodotti di origine animale, categoria 2 e 3, ai sensi del Regolamento CEE 1069</t>
  </si>
  <si>
    <t>Importo e tipologia di finanziamento [27]: PSR - ENAMA</t>
  </si>
  <si>
    <t>DIA per la prima istallazione per 250 kW, Autorizzazione Unica per l'amnpliamento a 500 kW e PAS per l'ulteriore amoliamento a 750 KW; Nulla Osta Paesaggistico, idrogeologico e archeologico</t>
  </si>
  <si>
    <t>Costo gasolio</t>
  </si>
  <si>
    <t>Ricavi dalla vendita di energia</t>
  </si>
  <si>
    <t>Costi manutenzione e gestione</t>
  </si>
  <si>
    <t>Ammortamento</t>
  </si>
  <si>
    <t>Totale costi di esercizio</t>
  </si>
  <si>
    <t>Rete di teleriscaldamento/raffrescamento [21]:  Si, interna. I passaggi sono: sala mungitura, servizi azienda, magazzino, uffici azienda, abitazioni operai e abitazione padronale.</t>
  </si>
  <si>
    <t>2,74% del prodotto</t>
  </si>
  <si>
    <t>Farine di cereali</t>
  </si>
  <si>
    <t>I dati raccolti sono relativi al consuntivo del 2014. L'impianto è entrato a pieno regime a 750 kW nell'estate del 2013</t>
  </si>
  <si>
    <t>Fino al 2012, sono state eseguite numerose giornate dimostrative in azienda. In particolare, è stata stretta una collaborazione con ITABIA con la quale si sono eseguite n.7 visite guitate nell'azienda e all'impianto, alle quali i titolari dell'azienda hanno sempre partecipato (si allega Divulgazione collaborazione ITABIA).  Altre visite sono state eseguite con Univesità e altri Enti (n.4 visite in allegato Divulgazione diretta). I conduttori dell'azienda hanno infine partecipato a 4 seminari come relatori per illustrare il progetto e le prestazioni ottenute (allegato Divulgazione Diretta). Altre giornate sono state dedicate anche a studenti delle scuole inferiori e superiori. Nel complesso erano già nel 2012 abbondantemente superate le 3 visite/anno per due anni dalla realizzazione previste dal bando. Nel 2013 e 2014 tale lavoro è continuato con altre visite a richiesta. Oggi è in corso di completamento la costruzione dell'aula didattica per avviare una vera e propria attività di fattoria didattica sulla base delle esperienza svolte.</t>
  </si>
  <si>
    <t>n 93</t>
  </si>
  <si>
    <t>n 22</t>
  </si>
  <si>
    <t>www.aziendapalombini.it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</si>
</sst>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[$-410]dddd\ d\ mmmm\ yyyy"/>
    <numFmt numFmtId="185" formatCode="0.0"/>
  </numFmts>
  <fonts count="31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0"/>
    </font>
    <font>
      <sz val="8"/>
      <color indexed="8"/>
      <name val="Calibri"/>
      <family val="0"/>
    </font>
    <font>
      <vertAlign val="superscript"/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56"/>
      <name val="Calibri"/>
      <family val="0"/>
    </font>
    <font>
      <b/>
      <sz val="13"/>
      <color indexed="56"/>
      <name val="Calibri"/>
      <family val="0"/>
    </font>
    <font>
      <b/>
      <sz val="18"/>
      <color indexed="56"/>
      <name val="Cambria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sz val="12"/>
      <name val="宋体"/>
      <family val="0"/>
    </font>
    <font>
      <b/>
      <sz val="11"/>
      <color indexed="52"/>
      <name val="Calibri"/>
      <family val="0"/>
    </font>
    <font>
      <b/>
      <sz val="11"/>
      <color indexed="63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0"/>
    </font>
    <font>
      <sz val="11"/>
      <color indexed="62"/>
      <name val="Calibri"/>
      <family val="0"/>
    </font>
    <font>
      <sz val="11"/>
      <color indexed="60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0"/>
      <color indexed="8"/>
      <name val="Calibri"/>
      <family val="0"/>
    </font>
    <font>
      <b/>
      <u val="single"/>
      <sz val="11"/>
      <color indexed="8"/>
      <name val="Calibri"/>
      <family val="0"/>
    </font>
    <font>
      <sz val="24"/>
      <color indexed="9"/>
      <name val="Calibri"/>
      <family val="0"/>
    </font>
    <font>
      <b/>
      <sz val="14"/>
      <color indexed="8"/>
      <name val="Calibri"/>
      <family val="0"/>
    </font>
    <font>
      <i/>
      <u val="single"/>
      <sz val="11"/>
      <color indexed="8"/>
      <name val="Calibri"/>
      <family val="0"/>
    </font>
    <font>
      <b/>
      <i/>
      <u val="single"/>
      <sz val="11"/>
      <color indexed="8"/>
      <name val="Calibri"/>
      <family val="0"/>
    </font>
    <font>
      <sz val="8"/>
      <name val="Tahoma"/>
      <family val="0"/>
    </font>
    <font>
      <sz val="8"/>
      <color indexed="8"/>
      <name val="Tahoma"/>
      <family val="0"/>
    </font>
    <font>
      <sz val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16" borderId="1" applyNumberFormat="0" applyAlignment="0" applyProtection="0"/>
    <xf numFmtId="0" fontId="14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15" fillId="21" borderId="3" applyNumberFormat="0" applyAlignment="0" applyProtection="0"/>
    <xf numFmtId="0" fontId="18" fillId="7" borderId="1" applyNumberFormat="0" applyAlignment="0" applyProtection="0"/>
    <xf numFmtId="169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9" fillId="3" borderId="0" applyNumberFormat="0" applyBorder="0" applyAlignment="0" applyProtection="0"/>
    <xf numFmtId="0" fontId="11" fillId="0" borderId="0">
      <alignment vertical="center"/>
      <protection/>
    </xf>
    <xf numFmtId="0" fontId="0" fillId="0" borderId="0" applyProtection="0">
      <alignment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7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0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2" borderId="10" xfId="0" applyFill="1" applyBorder="1" applyAlignment="1">
      <alignment horizontal="left" vertical="top" wrapText="1" shrinkToFit="1"/>
    </xf>
    <xf numFmtId="0" fontId="0" fillId="24" borderId="10" xfId="0" applyFill="1" applyBorder="1" applyAlignment="1">
      <alignment horizontal="left" vertical="top" wrapText="1" shrinkToFit="1"/>
    </xf>
    <xf numFmtId="0" fontId="0" fillId="11" borderId="10" xfId="0" applyFill="1" applyBorder="1" applyAlignment="1">
      <alignment horizontal="left" vertical="top" wrapText="1" shrinkToFit="1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5" borderId="0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0" xfId="0" applyFill="1" applyBorder="1" applyAlignment="1">
      <alignment vertical="top"/>
    </xf>
    <xf numFmtId="0" fontId="0" fillId="25" borderId="13" xfId="0" applyFill="1" applyBorder="1" applyAlignment="1">
      <alignment vertical="top"/>
    </xf>
    <xf numFmtId="0" fontId="0" fillId="25" borderId="14" xfId="0" applyFill="1" applyBorder="1" applyAlignment="1">
      <alignment vertical="top"/>
    </xf>
    <xf numFmtId="0" fontId="0" fillId="25" borderId="15" xfId="0" applyFill="1" applyBorder="1" applyAlignment="1">
      <alignment vertical="top"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 vertical="top"/>
    </xf>
    <xf numFmtId="0" fontId="0" fillId="25" borderId="17" xfId="0" applyFill="1" applyBorder="1" applyAlignment="1">
      <alignment horizontal="center" vertical="top"/>
    </xf>
    <xf numFmtId="0" fontId="0" fillId="25" borderId="0" xfId="0" applyFill="1" applyBorder="1" applyAlignment="1">
      <alignment horizontal="center" vertical="top"/>
    </xf>
    <xf numFmtId="0" fontId="0" fillId="25" borderId="18" xfId="0" applyFill="1" applyBorder="1" applyAlignment="1">
      <alignment vertical="top"/>
    </xf>
    <xf numFmtId="0" fontId="0" fillId="25" borderId="19" xfId="0" applyFill="1" applyBorder="1" applyAlignment="1">
      <alignment vertical="top"/>
    </xf>
    <xf numFmtId="0" fontId="0" fillId="25" borderId="16" xfId="0" applyFill="1" applyBorder="1" applyAlignment="1">
      <alignment vertical="top"/>
    </xf>
    <xf numFmtId="0" fontId="0" fillId="25" borderId="17" xfId="0" applyFill="1" applyBorder="1" applyAlignment="1">
      <alignment vertical="top" wrapText="1"/>
    </xf>
    <xf numFmtId="0" fontId="0" fillId="25" borderId="0" xfId="0" applyFill="1" applyBorder="1" applyAlignment="1">
      <alignment vertical="top" wrapText="1"/>
    </xf>
    <xf numFmtId="0" fontId="0" fillId="0" borderId="16" xfId="0" applyBorder="1" applyAlignment="1">
      <alignment/>
    </xf>
    <xf numFmtId="0" fontId="0" fillId="24" borderId="20" xfId="0" applyFill="1" applyBorder="1" applyAlignment="1">
      <alignment horizontal="center" vertical="top" wrapText="1" shrinkToFit="1"/>
    </xf>
    <xf numFmtId="0" fontId="0" fillId="25" borderId="21" xfId="0" applyFill="1" applyBorder="1" applyAlignment="1">
      <alignment vertical="top"/>
    </xf>
    <xf numFmtId="0" fontId="0" fillId="25" borderId="0" xfId="0" applyFill="1" applyBorder="1" applyAlignment="1">
      <alignment horizontal="left" vertical="top" wrapText="1"/>
    </xf>
    <xf numFmtId="0" fontId="0" fillId="25" borderId="21" xfId="0" applyFill="1" applyBorder="1" applyAlignment="1">
      <alignment/>
    </xf>
    <xf numFmtId="0" fontId="0" fillId="16" borderId="20" xfId="0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 shrinkToFit="1"/>
    </xf>
    <xf numFmtId="0" fontId="0" fillId="0" borderId="0" xfId="0" applyBorder="1" applyAlignment="1">
      <alignment vertical="top" wrapText="1"/>
    </xf>
    <xf numFmtId="0" fontId="0" fillId="16" borderId="10" xfId="0" applyFill="1" applyBorder="1" applyAlignment="1">
      <alignment horizontal="center" vertical="top"/>
    </xf>
    <xf numFmtId="0" fontId="0" fillId="25" borderId="0" xfId="0" applyFill="1" applyBorder="1" applyAlignment="1">
      <alignment/>
    </xf>
    <xf numFmtId="0" fontId="22" fillId="25" borderId="0" xfId="0" applyFont="1" applyFill="1" applyBorder="1" applyAlignment="1">
      <alignment vertical="top" wrapText="1"/>
    </xf>
    <xf numFmtId="0" fontId="22" fillId="25" borderId="13" xfId="0" applyFont="1" applyFill="1" applyBorder="1" applyAlignment="1">
      <alignment horizontal="left" vertical="top" wrapText="1"/>
    </xf>
    <xf numFmtId="0" fontId="0" fillId="25" borderId="0" xfId="0" applyFont="1" applyFill="1" applyBorder="1" applyAlignment="1">
      <alignment/>
    </xf>
    <xf numFmtId="0" fontId="0" fillId="25" borderId="13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 wrapText="1"/>
    </xf>
    <xf numFmtId="0" fontId="0" fillId="25" borderId="14" xfId="0" applyFont="1" applyFill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22" borderId="10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0" fillId="25" borderId="22" xfId="0" applyFont="1" applyFill="1" applyBorder="1" applyAlignment="1">
      <alignment/>
    </xf>
    <xf numFmtId="0" fontId="0" fillId="25" borderId="23" xfId="0" applyFont="1" applyFill="1" applyBorder="1" applyAlignment="1">
      <alignment vertical="top"/>
    </xf>
    <xf numFmtId="0" fontId="0" fillId="25" borderId="24" xfId="0" applyFont="1" applyFill="1" applyBorder="1" applyAlignment="1">
      <alignment vertical="top"/>
    </xf>
    <xf numFmtId="0" fontId="0" fillId="25" borderId="13" xfId="0" applyFont="1" applyFill="1" applyBorder="1" applyAlignment="1">
      <alignment horizontal="center" vertical="top"/>
    </xf>
    <xf numFmtId="0" fontId="0" fillId="25" borderId="25" xfId="0" applyFont="1" applyFill="1" applyBorder="1" applyAlignment="1">
      <alignment/>
    </xf>
    <xf numFmtId="0" fontId="0" fillId="25" borderId="15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 wrapText="1"/>
    </xf>
    <xf numFmtId="0" fontId="0" fillId="25" borderId="18" xfId="0" applyFont="1" applyFill="1" applyBorder="1" applyAlignment="1">
      <alignment vertical="top"/>
    </xf>
    <xf numFmtId="0" fontId="2" fillId="25" borderId="17" xfId="0" applyFont="1" applyFill="1" applyBorder="1" applyAlignment="1">
      <alignment horizontal="center" vertical="top"/>
    </xf>
    <xf numFmtId="0" fontId="2" fillId="25" borderId="0" xfId="0" applyFont="1" applyFill="1" applyBorder="1" applyAlignment="1">
      <alignment horizontal="center" vertical="top"/>
    </xf>
    <xf numFmtId="0" fontId="2" fillId="25" borderId="17" xfId="0" applyFont="1" applyFill="1" applyBorder="1" applyAlignment="1">
      <alignment vertical="top"/>
    </xf>
    <xf numFmtId="0" fontId="2" fillId="25" borderId="0" xfId="0" applyFont="1" applyFill="1" applyBorder="1" applyAlignment="1">
      <alignment vertical="top"/>
    </xf>
    <xf numFmtId="0" fontId="22" fillId="25" borderId="13" xfId="0" applyFont="1" applyFill="1" applyBorder="1" applyAlignment="1">
      <alignment vertical="top" wrapText="1"/>
    </xf>
    <xf numFmtId="0" fontId="22" fillId="25" borderId="15" xfId="0" applyFont="1" applyFill="1" applyBorder="1" applyAlignment="1">
      <alignment vertical="top" wrapText="1"/>
    </xf>
    <xf numFmtId="0" fontId="0" fillId="25" borderId="10" xfId="0" applyFont="1" applyFill="1" applyBorder="1" applyAlignment="1">
      <alignment vertical="top"/>
    </xf>
    <xf numFmtId="0" fontId="2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26" xfId="0" applyFill="1" applyBorder="1" applyAlignment="1">
      <alignment horizontal="left" vertical="top" wrapText="1" shrinkToFit="1"/>
    </xf>
    <xf numFmtId="0" fontId="0" fillId="11" borderId="26" xfId="0" applyFill="1" applyBorder="1" applyAlignment="1">
      <alignment horizontal="left" vertical="top" wrapText="1" shrinkToFit="1"/>
    </xf>
    <xf numFmtId="0" fontId="22" fillId="25" borderId="2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25" borderId="27" xfId="0" applyFill="1" applyBorder="1" applyAlignment="1">
      <alignment vertical="top"/>
    </xf>
    <xf numFmtId="0" fontId="0" fillId="25" borderId="28" xfId="0" applyFill="1" applyBorder="1" applyAlignment="1">
      <alignment vertical="top"/>
    </xf>
    <xf numFmtId="0" fontId="0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26" fillId="25" borderId="22" xfId="0" applyFont="1" applyFill="1" applyBorder="1" applyAlignment="1">
      <alignment horizontal="center" vertical="top" wrapText="1"/>
    </xf>
    <xf numFmtId="0" fontId="0" fillId="25" borderId="12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6" fillId="25" borderId="23" xfId="0" applyFont="1" applyFill="1" applyBorder="1" applyAlignment="1">
      <alignment horizontal="center" vertical="top" wrapText="1"/>
    </xf>
    <xf numFmtId="0" fontId="0" fillId="21" borderId="25" xfId="0" applyFont="1" applyFill="1" applyBorder="1" applyAlignment="1">
      <alignment vertical="top" wrapText="1"/>
    </xf>
    <xf numFmtId="0" fontId="0" fillId="21" borderId="0" xfId="0" applyFont="1" applyFill="1" applyBorder="1" applyAlignment="1">
      <alignment vertical="top" wrapText="1"/>
    </xf>
    <xf numFmtId="0" fontId="26" fillId="25" borderId="27" xfId="0" applyFont="1" applyFill="1" applyBorder="1" applyAlignment="1">
      <alignment vertical="top" wrapText="1"/>
    </xf>
    <xf numFmtId="0" fontId="0" fillId="11" borderId="22" xfId="0" applyFont="1" applyFill="1" applyBorder="1" applyAlignment="1">
      <alignment vertical="top" wrapText="1"/>
    </xf>
    <xf numFmtId="0" fontId="0" fillId="11" borderId="0" xfId="0" applyFont="1" applyFill="1" applyBorder="1" applyAlignment="1">
      <alignment vertical="top" wrapText="1"/>
    </xf>
    <xf numFmtId="0" fontId="0" fillId="8" borderId="22" xfId="0" applyFont="1" applyFill="1" applyBorder="1" applyAlignment="1">
      <alignment vertical="top" wrapText="1"/>
    </xf>
    <xf numFmtId="0" fontId="0" fillId="8" borderId="25" xfId="0" applyFont="1" applyFill="1" applyBorder="1" applyAlignment="1">
      <alignment vertical="top" wrapText="1"/>
    </xf>
    <xf numFmtId="0" fontId="26" fillId="25" borderId="29" xfId="0" applyFont="1" applyFill="1" applyBorder="1" applyAlignment="1">
      <alignment vertical="top" wrapText="1"/>
    </xf>
    <xf numFmtId="0" fontId="26" fillId="25" borderId="23" xfId="0" applyFont="1" applyFill="1" applyBorder="1" applyAlignment="1">
      <alignment horizontal="center" vertical="top"/>
    </xf>
    <xf numFmtId="0" fontId="0" fillId="0" borderId="22" xfId="0" applyFont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29" xfId="0" applyFont="1" applyFill="1" applyBorder="1" applyAlignment="1">
      <alignment horizontal="center" vertical="top" wrapText="1"/>
    </xf>
    <xf numFmtId="0" fontId="0" fillId="25" borderId="28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top" wrapText="1"/>
    </xf>
    <xf numFmtId="0" fontId="0" fillId="0" borderId="10" xfId="48" applyNumberFormat="1" applyFont="1" applyFill="1" applyBorder="1" applyAlignment="1">
      <alignment vertical="top" wrapText="1"/>
    </xf>
    <xf numFmtId="0" fontId="0" fillId="0" borderId="31" xfId="48" applyNumberFormat="1" applyFont="1" applyFill="1" applyBorder="1" applyAlignment="1">
      <alignment vertical="top" wrapText="1"/>
    </xf>
    <xf numFmtId="0" fontId="0" fillId="25" borderId="20" xfId="48" applyNumberFormat="1" applyFont="1" applyFill="1" applyBorder="1" applyAlignment="1">
      <alignment vertical="top"/>
    </xf>
    <xf numFmtId="0" fontId="0" fillId="25" borderId="32" xfId="48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30" xfId="0" applyFont="1" applyBorder="1" applyAlignment="1">
      <alignment vertical="center" wrapText="1"/>
    </xf>
    <xf numFmtId="0" fontId="0" fillId="25" borderId="11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25" borderId="30" xfId="0" applyFont="1" applyFill="1" applyBorder="1" applyAlignment="1">
      <alignment vertical="center"/>
    </xf>
    <xf numFmtId="0" fontId="0" fillId="25" borderId="33" xfId="0" applyFont="1" applyFill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22" borderId="20" xfId="0" applyFill="1" applyBorder="1" applyAlignment="1">
      <alignment horizontal="center" vertical="top" wrapText="1" shrinkToFit="1"/>
    </xf>
    <xf numFmtId="0" fontId="0" fillId="11" borderId="20" xfId="0" applyFill="1" applyBorder="1" applyAlignment="1">
      <alignment horizontal="center" vertical="top" wrapText="1" shrinkToFit="1"/>
    </xf>
    <xf numFmtId="0" fontId="0" fillId="16" borderId="10" xfId="48" applyNumberFormat="1" applyFont="1" applyFill="1" applyBorder="1" applyAlignment="1">
      <alignment horizontal="center" vertical="top" wrapText="1"/>
    </xf>
    <xf numFmtId="0" fontId="0" fillId="16" borderId="10" xfId="0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 vertical="top" wrapText="1" shrinkToFit="1"/>
    </xf>
    <xf numFmtId="0" fontId="0" fillId="22" borderId="10" xfId="0" applyFill="1" applyBorder="1" applyAlignment="1">
      <alignment horizontal="center" vertical="top" wrapText="1" shrinkToFit="1"/>
    </xf>
    <xf numFmtId="0" fontId="22" fillId="22" borderId="10" xfId="0" applyFont="1" applyFill="1" applyBorder="1" applyAlignment="1">
      <alignment horizontal="center" vertical="top" wrapText="1"/>
    </xf>
    <xf numFmtId="0" fontId="0" fillId="11" borderId="10" xfId="0" applyFill="1" applyBorder="1" applyAlignment="1">
      <alignment horizontal="center" vertical="top" wrapText="1" shrinkToFit="1"/>
    </xf>
    <xf numFmtId="0" fontId="0" fillId="11" borderId="26" xfId="0" applyFill="1" applyBorder="1" applyAlignment="1">
      <alignment horizontal="center" vertical="top" wrapText="1" shrinkToFit="1"/>
    </xf>
    <xf numFmtId="0" fontId="0" fillId="11" borderId="35" xfId="0" applyFill="1" applyBorder="1" applyAlignment="1">
      <alignment horizontal="center" vertical="top" wrapText="1" shrinkToFit="1"/>
    </xf>
    <xf numFmtId="0" fontId="0" fillId="24" borderId="10" xfId="0" applyFont="1" applyFill="1" applyBorder="1" applyAlignment="1">
      <alignment horizontal="center" vertical="top"/>
    </xf>
    <xf numFmtId="0" fontId="2" fillId="0" borderId="36" xfId="0" applyFont="1" applyBorder="1" applyAlignment="1">
      <alignment horizontal="center" vertical="top" wrapText="1"/>
    </xf>
    <xf numFmtId="3" fontId="0" fillId="0" borderId="25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25" borderId="29" xfId="0" applyFill="1" applyBorder="1" applyAlignment="1">
      <alignment horizontal="center" vertical="top" wrapText="1"/>
    </xf>
    <xf numFmtId="3" fontId="2" fillId="0" borderId="25" xfId="0" applyNumberFormat="1" applyFont="1" applyBorder="1" applyAlignment="1">
      <alignment/>
    </xf>
    <xf numFmtId="0" fontId="2" fillId="25" borderId="29" xfId="0" applyFont="1" applyFill="1" applyBorder="1" applyAlignment="1">
      <alignment horizontal="center" vertical="top" wrapText="1"/>
    </xf>
    <xf numFmtId="3" fontId="2" fillId="0" borderId="22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justify" vertical="top"/>
    </xf>
    <xf numFmtId="0" fontId="0" fillId="0" borderId="13" xfId="0" applyBorder="1" applyAlignment="1">
      <alignment/>
    </xf>
    <xf numFmtId="0" fontId="2" fillId="25" borderId="18" xfId="0" applyFont="1" applyFill="1" applyBorder="1" applyAlignment="1">
      <alignment horizontal="center" vertical="top" wrapText="1"/>
    </xf>
    <xf numFmtId="0" fontId="2" fillId="25" borderId="14" xfId="0" applyFont="1" applyFill="1" applyBorder="1" applyAlignment="1">
      <alignment horizontal="center" vertical="top" wrapText="1"/>
    </xf>
    <xf numFmtId="0" fontId="0" fillId="0" borderId="39" xfId="0" applyFont="1" applyBorder="1" applyAlignment="1">
      <alignment horizontal="justify" vertical="top"/>
    </xf>
    <xf numFmtId="0" fontId="2" fillId="25" borderId="19" xfId="0" applyFont="1" applyFill="1" applyBorder="1" applyAlignment="1">
      <alignment horizontal="left" vertical="top"/>
    </xf>
    <xf numFmtId="0" fontId="2" fillId="25" borderId="16" xfId="0" applyFont="1" applyFill="1" applyBorder="1" applyAlignment="1">
      <alignment horizontal="left" vertical="top"/>
    </xf>
    <xf numFmtId="0" fontId="25" fillId="25" borderId="16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1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2" fillId="25" borderId="42" xfId="0" applyFont="1" applyFill="1" applyBorder="1" applyAlignment="1">
      <alignment horizontal="left" vertical="top"/>
    </xf>
    <xf numFmtId="0" fontId="2" fillId="25" borderId="23" xfId="0" applyFont="1" applyFill="1" applyBorder="1" applyAlignment="1">
      <alignment horizontal="left" vertical="top"/>
    </xf>
    <xf numFmtId="0" fontId="2" fillId="25" borderId="24" xfId="0" applyFont="1" applyFill="1" applyBorder="1" applyAlignment="1">
      <alignment horizontal="left" vertical="top"/>
    </xf>
    <xf numFmtId="0" fontId="0" fillId="0" borderId="29" xfId="0" applyBorder="1" applyAlignment="1">
      <alignment vertical="top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0" fillId="0" borderId="3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vertical="top"/>
    </xf>
    <xf numFmtId="0" fontId="0" fillId="0" borderId="40" xfId="0" applyBorder="1" applyAlignment="1">
      <alignment vertical="center"/>
    </xf>
    <xf numFmtId="0" fontId="11" fillId="0" borderId="10" xfId="47" applyBorder="1">
      <alignment vertical="center"/>
      <protection/>
    </xf>
    <xf numFmtId="0" fontId="0" fillId="0" borderId="31" xfId="48" applyNumberFormat="1" applyFont="1" applyFill="1" applyBorder="1" applyAlignment="1">
      <alignment vertical="top" wrapText="1"/>
    </xf>
    <xf numFmtId="0" fontId="0" fillId="0" borderId="10" xfId="48" applyNumberFormat="1" applyFont="1" applyFill="1" applyBorder="1" applyAlignment="1">
      <alignment vertical="top" wrapText="1"/>
    </xf>
    <xf numFmtId="0" fontId="0" fillId="0" borderId="3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6" fillId="0" borderId="41" xfId="35" applyBorder="1" applyAlignment="1" applyProtection="1">
      <alignment horizontal="left" vertical="top" wrapText="1"/>
      <protection/>
    </xf>
    <xf numFmtId="0" fontId="0" fillId="0" borderId="41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4" fillId="26" borderId="19" xfId="0" applyFont="1" applyFill="1" applyBorder="1" applyAlignment="1">
      <alignment horizontal="center" vertical="center"/>
    </xf>
    <xf numFmtId="0" fontId="24" fillId="26" borderId="16" xfId="0" applyFont="1" applyFill="1" applyBorder="1" applyAlignment="1">
      <alignment horizontal="center" vertical="center"/>
    </xf>
    <xf numFmtId="0" fontId="24" fillId="26" borderId="21" xfId="0" applyFont="1" applyFill="1" applyBorder="1" applyAlignment="1">
      <alignment horizontal="center" vertical="center"/>
    </xf>
    <xf numFmtId="0" fontId="24" fillId="26" borderId="17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center" vertical="center"/>
    </xf>
    <xf numFmtId="0" fontId="24" fillId="26" borderId="13" xfId="0" applyFont="1" applyFill="1" applyBorder="1" applyAlignment="1">
      <alignment horizontal="center" vertical="center"/>
    </xf>
    <xf numFmtId="0" fontId="0" fillId="0" borderId="31" xfId="0" applyBorder="1" applyAlignment="1">
      <alignment vertical="top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25" borderId="25" xfId="0" applyFill="1" applyBorder="1" applyAlignment="1">
      <alignment horizontal="left" vertical="center" wrapText="1"/>
    </xf>
    <xf numFmtId="0" fontId="0" fillId="25" borderId="41" xfId="0" applyFill="1" applyBorder="1" applyAlignment="1">
      <alignment horizontal="left" vertical="center" wrapText="1"/>
    </xf>
    <xf numFmtId="0" fontId="2" fillId="25" borderId="21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3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25" borderId="44" xfId="0" applyFont="1" applyFill="1" applyBorder="1" applyAlignment="1">
      <alignment vertical="center"/>
    </xf>
    <xf numFmtId="0" fontId="0" fillId="0" borderId="25" xfId="0" applyFont="1" applyBorder="1" applyAlignment="1">
      <alignment vertical="top"/>
    </xf>
    <xf numFmtId="0" fontId="0" fillId="0" borderId="1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25" borderId="34" xfId="0" applyFont="1" applyFill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10" fontId="0" fillId="0" borderId="11" xfId="0" applyNumberFormat="1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37" xfId="0" applyFont="1" applyBorder="1" applyAlignment="1">
      <alignment horizontal="left" vertical="top" wrapText="1"/>
    </xf>
    <xf numFmtId="0" fontId="0" fillId="0" borderId="45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11" borderId="11" xfId="0" applyFill="1" applyBorder="1" applyAlignment="1">
      <alignment horizontal="left" vertical="top" wrapText="1" shrinkToFit="1"/>
    </xf>
    <xf numFmtId="0" fontId="0" fillId="11" borderId="12" xfId="0" applyFill="1" applyBorder="1" applyAlignment="1">
      <alignment horizontal="left" vertical="top" wrapText="1" shrinkToFit="1"/>
    </xf>
    <xf numFmtId="0" fontId="2" fillId="25" borderId="19" xfId="0" applyFont="1" applyFill="1" applyBorder="1" applyAlignment="1">
      <alignment horizontal="center" vertical="top"/>
    </xf>
    <xf numFmtId="0" fontId="2" fillId="25" borderId="16" xfId="0" applyFont="1" applyFill="1" applyBorder="1" applyAlignment="1">
      <alignment horizontal="center" vertical="top"/>
    </xf>
    <xf numFmtId="0" fontId="2" fillId="25" borderId="47" xfId="0" applyFont="1" applyFill="1" applyBorder="1" applyAlignment="1">
      <alignment horizontal="center" vertical="top"/>
    </xf>
    <xf numFmtId="0" fontId="2" fillId="0" borderId="48" xfId="0" applyFont="1" applyBorder="1" applyAlignment="1">
      <alignment horizontal="left" vertical="top"/>
    </xf>
    <xf numFmtId="0" fontId="0" fillId="16" borderId="10" xfId="0" applyFill="1" applyBorder="1" applyAlignment="1">
      <alignment horizontal="center" vertical="top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2" borderId="11" xfId="0" applyFill="1" applyBorder="1" applyAlignment="1">
      <alignment horizontal="left" vertical="top" wrapText="1" shrinkToFit="1"/>
    </xf>
    <xf numFmtId="0" fontId="0" fillId="22" borderId="12" xfId="0" applyFill="1" applyBorder="1" applyAlignment="1">
      <alignment horizontal="left" vertical="top" wrapText="1" shrinkToFit="1"/>
    </xf>
    <xf numFmtId="0" fontId="22" fillId="22" borderId="11" xfId="0" applyFont="1" applyFill="1" applyBorder="1" applyAlignment="1">
      <alignment horizontal="left" vertical="top" wrapText="1"/>
    </xf>
    <xf numFmtId="0" fontId="22" fillId="22" borderId="12" xfId="0" applyFont="1" applyFill="1" applyBorder="1" applyAlignment="1">
      <alignment horizontal="left" vertical="top" wrapText="1"/>
    </xf>
    <xf numFmtId="0" fontId="0" fillId="11" borderId="45" xfId="0" applyFill="1" applyBorder="1" applyAlignment="1">
      <alignment horizontal="left" vertical="top" wrapText="1" shrinkToFit="1"/>
    </xf>
    <xf numFmtId="0" fontId="0" fillId="11" borderId="49" xfId="0" applyFill="1" applyBorder="1" applyAlignment="1">
      <alignment horizontal="left" vertical="top" wrapText="1" shrinkToFit="1"/>
    </xf>
    <xf numFmtId="0" fontId="0" fillId="11" borderId="11" xfId="0" applyFont="1" applyFill="1" applyBorder="1" applyAlignment="1">
      <alignment horizontal="left" vertical="top" wrapText="1" shrinkToFit="1"/>
    </xf>
    <xf numFmtId="0" fontId="2" fillId="0" borderId="50" xfId="0" applyFont="1" applyBorder="1" applyAlignment="1">
      <alignment horizontal="left" vertical="top"/>
    </xf>
    <xf numFmtId="0" fontId="2" fillId="0" borderId="51" xfId="0" applyFont="1" applyBorder="1" applyAlignment="1">
      <alignment horizontal="left" vertical="top"/>
    </xf>
    <xf numFmtId="0" fontId="2" fillId="0" borderId="52" xfId="0" applyFont="1" applyBorder="1" applyAlignment="1">
      <alignment horizontal="left" vertical="top"/>
    </xf>
    <xf numFmtId="0" fontId="0" fillId="25" borderId="50" xfId="0" applyFont="1" applyFill="1" applyBorder="1" applyAlignment="1">
      <alignment horizontal="left" vertical="top" wrapText="1"/>
    </xf>
    <xf numFmtId="0" fontId="0" fillId="25" borderId="51" xfId="0" applyFont="1" applyFill="1" applyBorder="1" applyAlignment="1">
      <alignment horizontal="left" vertical="top" wrapText="1"/>
    </xf>
    <xf numFmtId="0" fontId="0" fillId="25" borderId="52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25" borderId="50" xfId="0" applyFont="1" applyFill="1" applyBorder="1" applyAlignment="1">
      <alignment horizontal="left" vertical="top" wrapText="1"/>
    </xf>
    <xf numFmtId="0" fontId="0" fillId="25" borderId="0" xfId="0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25" borderId="19" xfId="0" applyFont="1" applyFill="1" applyBorder="1" applyAlignment="1">
      <alignment horizontal="left" vertical="top" wrapText="1"/>
    </xf>
    <xf numFmtId="0" fontId="0" fillId="25" borderId="16" xfId="0" applyFont="1" applyFill="1" applyBorder="1" applyAlignment="1">
      <alignment horizontal="left" vertical="top" wrapText="1"/>
    </xf>
    <xf numFmtId="0" fontId="0" fillId="25" borderId="21" xfId="0" applyFont="1" applyFill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2" fillId="25" borderId="19" xfId="0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center" vertical="top" wrapText="1"/>
    </xf>
    <xf numFmtId="0" fontId="2" fillId="25" borderId="17" xfId="0" applyFont="1" applyFill="1" applyBorder="1" applyAlignment="1">
      <alignment horizontal="center" vertical="top" wrapText="1"/>
    </xf>
    <xf numFmtId="0" fontId="2" fillId="25" borderId="0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2" fillId="25" borderId="47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24" borderId="11" xfId="0" applyFont="1" applyFill="1" applyBorder="1" applyAlignment="1">
      <alignment horizontal="left" vertical="top" wrapText="1"/>
    </xf>
    <xf numFmtId="0" fontId="0" fillId="24" borderId="22" xfId="0" applyFont="1" applyFill="1" applyBorder="1" applyAlignment="1">
      <alignment horizontal="left" vertical="top" wrapText="1"/>
    </xf>
    <xf numFmtId="0" fontId="0" fillId="24" borderId="12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left" vertical="top" wrapText="1"/>
    </xf>
    <xf numFmtId="0" fontId="0" fillId="22" borderId="10" xfId="0" applyFont="1" applyFill="1" applyBorder="1" applyAlignment="1">
      <alignment horizontal="left" vertical="top" wrapText="1"/>
    </xf>
    <xf numFmtId="0" fontId="0" fillId="22" borderId="11" xfId="0" applyFont="1" applyFill="1" applyBorder="1" applyAlignment="1">
      <alignment horizontal="left" vertical="top" wrapText="1"/>
    </xf>
    <xf numFmtId="0" fontId="0" fillId="22" borderId="22" xfId="0" applyFont="1" applyFill="1" applyBorder="1" applyAlignment="1">
      <alignment horizontal="left" vertical="top" wrapText="1"/>
    </xf>
    <xf numFmtId="0" fontId="0" fillId="22" borderId="12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center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54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23" fillId="25" borderId="33" xfId="0" applyFont="1" applyFill="1" applyBorder="1" applyAlignment="1">
      <alignment horizontal="left" vertical="top" wrapText="1"/>
    </xf>
    <xf numFmtId="0" fontId="23" fillId="25" borderId="23" xfId="0" applyFont="1" applyFill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23" fillId="25" borderId="30" xfId="0" applyFont="1" applyFill="1" applyBorder="1" applyAlignment="1">
      <alignment horizontal="left" vertical="top" wrapText="1"/>
    </xf>
    <xf numFmtId="0" fontId="23" fillId="25" borderId="25" xfId="0" applyFont="1" applyFill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justify" vertical="top" wrapText="1"/>
    </xf>
    <xf numFmtId="0" fontId="0" fillId="0" borderId="23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 horizontal="justify" vertical="top" wrapText="1"/>
    </xf>
    <xf numFmtId="0" fontId="0" fillId="0" borderId="22" xfId="0" applyFont="1" applyFill="1" applyBorder="1" applyAlignment="1">
      <alignment horizontal="justify" vertical="top" wrapText="1"/>
    </xf>
    <xf numFmtId="0" fontId="0" fillId="0" borderId="12" xfId="0" applyFont="1" applyFill="1" applyBorder="1" applyAlignment="1">
      <alignment horizontal="justify" vertical="top" wrapText="1"/>
    </xf>
    <xf numFmtId="0" fontId="0" fillId="21" borderId="43" xfId="0" applyFont="1" applyFill="1" applyBorder="1" applyAlignment="1">
      <alignment horizontal="right" vertical="top" wrapText="1"/>
    </xf>
    <xf numFmtId="0" fontId="0" fillId="21" borderId="0" xfId="0" applyFont="1" applyFill="1" applyBorder="1" applyAlignment="1">
      <alignment horizontal="right" vertical="top" wrapText="1"/>
    </xf>
    <xf numFmtId="0" fontId="0" fillId="21" borderId="27" xfId="0" applyFont="1" applyFill="1" applyBorder="1" applyAlignment="1">
      <alignment horizontal="right" vertical="top" wrapText="1"/>
    </xf>
    <xf numFmtId="0" fontId="0" fillId="11" borderId="43" xfId="0" applyFont="1" applyFill="1" applyBorder="1" applyAlignment="1">
      <alignment horizontal="right" vertical="top" wrapText="1"/>
    </xf>
    <xf numFmtId="0" fontId="0" fillId="11" borderId="0" xfId="0" applyFont="1" applyFill="1" applyBorder="1" applyAlignment="1">
      <alignment horizontal="right" vertical="top" wrapText="1"/>
    </xf>
    <xf numFmtId="0" fontId="0" fillId="11" borderId="27" xfId="0" applyFont="1" applyFill="1" applyBorder="1" applyAlignment="1">
      <alignment horizontal="right" vertical="top" wrapText="1"/>
    </xf>
    <xf numFmtId="0" fontId="0" fillId="0" borderId="30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9" fontId="0" fillId="0" borderId="22" xfId="0" applyNumberFormat="1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55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9" fontId="0" fillId="0" borderId="14" xfId="0" applyNumberFormat="1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8" borderId="30" xfId="0" applyFont="1" applyFill="1" applyBorder="1" applyAlignment="1">
      <alignment horizontal="right" vertical="top" wrapText="1"/>
    </xf>
    <xf numFmtId="0" fontId="0" fillId="8" borderId="25" xfId="0" applyFont="1" applyFill="1" applyBorder="1" applyAlignment="1">
      <alignment horizontal="right" vertical="top" wrapText="1"/>
    </xf>
    <xf numFmtId="0" fontId="0" fillId="8" borderId="29" xfId="0" applyFont="1" applyFill="1" applyBorder="1" applyAlignment="1">
      <alignment horizontal="right" vertical="top" wrapText="1"/>
    </xf>
    <xf numFmtId="0" fontId="23" fillId="0" borderId="33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10" fontId="0" fillId="0" borderId="25" xfId="0" applyNumberFormat="1" applyFont="1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0" fontId="2" fillId="25" borderId="17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2" fillId="25" borderId="27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25" borderId="19" xfId="0" applyFont="1" applyFill="1" applyBorder="1" applyAlignment="1">
      <alignment vertical="top" wrapText="1"/>
    </xf>
    <xf numFmtId="0" fontId="2" fillId="25" borderId="16" xfId="0" applyFont="1" applyFill="1" applyBorder="1" applyAlignment="1">
      <alignment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22" fillId="25" borderId="56" xfId="0" applyFont="1" applyFill="1" applyBorder="1" applyAlignment="1">
      <alignment horizontal="center" vertical="top" wrapText="1"/>
    </xf>
    <xf numFmtId="0" fontId="22" fillId="25" borderId="48" xfId="0" applyFont="1" applyFill="1" applyBorder="1" applyAlignment="1">
      <alignment horizontal="center" vertical="top" wrapText="1"/>
    </xf>
    <xf numFmtId="0" fontId="22" fillId="25" borderId="36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3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22" fillId="25" borderId="33" xfId="0" applyFont="1" applyFill="1" applyBorder="1" applyAlignment="1">
      <alignment horizontal="left" vertical="top" wrapText="1"/>
    </xf>
    <xf numFmtId="0" fontId="22" fillId="25" borderId="23" xfId="0" applyFont="1" applyFill="1" applyBorder="1" applyAlignment="1">
      <alignment horizontal="left" vertical="top" wrapText="1"/>
    </xf>
    <xf numFmtId="0" fontId="22" fillId="25" borderId="44" xfId="0" applyFont="1" applyFill="1" applyBorder="1" applyAlignment="1">
      <alignment horizontal="left" vertical="top" wrapText="1"/>
    </xf>
    <xf numFmtId="0" fontId="22" fillId="25" borderId="43" xfId="0" applyFont="1" applyFill="1" applyBorder="1" applyAlignment="1">
      <alignment horizontal="left" vertical="top" wrapText="1"/>
    </xf>
    <xf numFmtId="0" fontId="22" fillId="25" borderId="0" xfId="0" applyFont="1" applyFill="1" applyBorder="1" applyAlignment="1">
      <alignment horizontal="left" vertical="top" wrapText="1"/>
    </xf>
    <xf numFmtId="0" fontId="22" fillId="25" borderId="13" xfId="0" applyFont="1" applyFill="1" applyBorder="1" applyAlignment="1">
      <alignment horizontal="left" vertical="top" wrapText="1"/>
    </xf>
    <xf numFmtId="0" fontId="22" fillId="25" borderId="30" xfId="0" applyFont="1" applyFill="1" applyBorder="1" applyAlignment="1">
      <alignment horizontal="left" vertical="top" wrapText="1"/>
    </xf>
    <xf numFmtId="0" fontId="22" fillId="25" borderId="25" xfId="0" applyFont="1" applyFill="1" applyBorder="1" applyAlignment="1">
      <alignment horizontal="left" vertical="top" wrapText="1"/>
    </xf>
    <xf numFmtId="0" fontId="22" fillId="25" borderId="41" xfId="0" applyFont="1" applyFill="1" applyBorder="1" applyAlignment="1">
      <alignment horizontal="left" vertical="top" wrapText="1"/>
    </xf>
    <xf numFmtId="0" fontId="0" fillId="0" borderId="5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0" fontId="22" fillId="0" borderId="44" xfId="0" applyFont="1" applyBorder="1" applyAlignment="1">
      <alignment horizontal="left" vertical="top" wrapText="1"/>
    </xf>
    <xf numFmtId="0" fontId="22" fillId="0" borderId="43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55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25" borderId="0" xfId="0" applyFill="1" applyBorder="1" applyAlignment="1">
      <alignment vertical="top" wrapText="1"/>
    </xf>
    <xf numFmtId="0" fontId="0" fillId="25" borderId="0" xfId="0" applyFill="1" applyAlignment="1">
      <alignment vertical="top" wrapText="1"/>
    </xf>
    <xf numFmtId="0" fontId="2" fillId="25" borderId="27" xfId="0" applyFont="1" applyFill="1" applyBorder="1" applyAlignment="1">
      <alignment horizontal="center" vertical="top" wrapText="1"/>
    </xf>
  </cellXfs>
  <cellStyles count="50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Colore1" xfId="36"/>
    <cellStyle name="Colore2" xfId="37"/>
    <cellStyle name="Colore3" xfId="38"/>
    <cellStyle name="Colore4" xfId="39"/>
    <cellStyle name="Colore5" xfId="40"/>
    <cellStyle name="Colore6" xfId="41"/>
    <cellStyle name="Controlla cella" xfId="42"/>
    <cellStyle name="Input" xfId="43"/>
    <cellStyle name="Comma [0]" xfId="44"/>
    <cellStyle name="Neutro" xfId="45"/>
    <cellStyle name="Non valido" xfId="46"/>
    <cellStyle name="Normal_pag. 1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  <cellStyle name="Currency" xfId="61"/>
    <cellStyle name="Currency [0]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ziendapalombini.it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workbookViewId="0" topLeftCell="A1">
      <selection activeCell="A22" sqref="A22:N22"/>
    </sheetView>
  </sheetViews>
  <sheetFormatPr defaultColWidth="9.140625" defaultRowHeight="15"/>
  <cols>
    <col min="1" max="14" width="10.28125" style="0" customWidth="1"/>
  </cols>
  <sheetData>
    <row r="1" spans="1:14" ht="15">
      <c r="A1" s="18"/>
      <c r="B1" s="170" t="s">
        <v>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2"/>
    </row>
    <row r="2" spans="1:14" ht="15">
      <c r="A2" s="14"/>
      <c r="B2" s="173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5"/>
    </row>
    <row r="3" spans="1:14" ht="15">
      <c r="A3" s="14"/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5"/>
    </row>
    <row r="4" spans="1:14" ht="15">
      <c r="A4" s="14"/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5"/>
    </row>
    <row r="5" spans="1:14" ht="15">
      <c r="A5" s="14"/>
      <c r="B5" s="9"/>
      <c r="C5" s="9"/>
      <c r="D5" s="9"/>
      <c r="E5" s="9"/>
      <c r="F5" s="7"/>
      <c r="G5" s="7"/>
      <c r="H5" s="7"/>
      <c r="I5" s="7"/>
      <c r="J5" s="7"/>
      <c r="K5" s="7"/>
      <c r="L5" s="7"/>
      <c r="M5" s="7"/>
      <c r="N5" s="8"/>
    </row>
    <row r="6" spans="1:14" ht="18">
      <c r="A6" s="130" t="s">
        <v>1</v>
      </c>
      <c r="B6" s="131"/>
      <c r="C6" s="131"/>
      <c r="D6" s="131"/>
      <c r="E6" s="131"/>
      <c r="F6" s="132" t="s">
        <v>2</v>
      </c>
      <c r="G6" s="132"/>
      <c r="H6" s="132"/>
      <c r="I6" s="132"/>
      <c r="J6" s="132"/>
      <c r="K6" s="132"/>
      <c r="L6" s="132"/>
      <c r="M6" s="132"/>
      <c r="N6" s="133"/>
    </row>
    <row r="7" spans="1:14" ht="13.5">
      <c r="A7" s="14"/>
      <c r="B7" s="9"/>
      <c r="C7" s="9"/>
      <c r="D7" s="9"/>
      <c r="E7" s="9"/>
      <c r="F7" s="7"/>
      <c r="G7" s="7"/>
      <c r="H7" s="7"/>
      <c r="I7" s="7"/>
      <c r="J7" s="7"/>
      <c r="K7" s="7"/>
      <c r="L7" s="7"/>
      <c r="M7" s="7"/>
      <c r="N7" s="8"/>
    </row>
    <row r="8" spans="1:14" ht="13.5">
      <c r="A8" s="14"/>
      <c r="B8" s="9"/>
      <c r="C8" s="9"/>
      <c r="D8" s="9"/>
      <c r="E8" s="9"/>
      <c r="F8" s="134" t="s">
        <v>3</v>
      </c>
      <c r="G8" s="134"/>
      <c r="H8" s="135"/>
      <c r="I8" s="135" t="s">
        <v>140</v>
      </c>
      <c r="J8" s="136"/>
      <c r="K8" s="136"/>
      <c r="L8" s="136"/>
      <c r="M8" s="136"/>
      <c r="N8" s="137"/>
    </row>
    <row r="9" spans="1:14" ht="13.5">
      <c r="A9" s="14"/>
      <c r="B9" s="9"/>
      <c r="C9" s="9"/>
      <c r="D9" s="9"/>
      <c r="E9" s="9"/>
      <c r="F9" s="135" t="s">
        <v>4</v>
      </c>
      <c r="G9" s="136"/>
      <c r="H9" s="138"/>
      <c r="I9" s="139" t="s">
        <v>141</v>
      </c>
      <c r="J9" s="140"/>
      <c r="K9" s="140"/>
      <c r="L9" s="140"/>
      <c r="M9" s="140"/>
      <c r="N9" s="141"/>
    </row>
    <row r="10" spans="1:14" ht="13.5">
      <c r="A10" s="14"/>
      <c r="B10" s="9"/>
      <c r="C10" s="9"/>
      <c r="D10" s="9"/>
      <c r="E10" s="9"/>
      <c r="F10" s="135" t="s">
        <v>5</v>
      </c>
      <c r="G10" s="136"/>
      <c r="H10" s="138"/>
      <c r="I10" s="142">
        <v>2009</v>
      </c>
      <c r="J10" s="143"/>
      <c r="K10" s="143"/>
      <c r="L10" s="143"/>
      <c r="M10" s="143"/>
      <c r="N10" s="144"/>
    </row>
    <row r="11" spans="1:14" ht="13.5">
      <c r="A11" s="14"/>
      <c r="B11" s="9"/>
      <c r="C11" s="9"/>
      <c r="D11" s="9"/>
      <c r="E11" s="9"/>
      <c r="F11" s="136"/>
      <c r="G11" s="136"/>
      <c r="H11" s="136"/>
      <c r="I11" s="136"/>
      <c r="J11" s="136"/>
      <c r="K11" s="136"/>
      <c r="L11" s="136"/>
      <c r="M11" s="136"/>
      <c r="N11" s="137"/>
    </row>
    <row r="12" spans="1:14" ht="13.5">
      <c r="A12" s="145" t="s">
        <v>7</v>
      </c>
      <c r="B12" s="146"/>
      <c r="C12" s="146"/>
      <c r="D12" s="146"/>
      <c r="E12" s="147"/>
      <c r="F12" s="139" t="s">
        <v>8</v>
      </c>
      <c r="G12" s="140"/>
      <c r="H12" s="148"/>
      <c r="I12" s="139" t="s">
        <v>142</v>
      </c>
      <c r="J12" s="140"/>
      <c r="K12" s="140"/>
      <c r="L12" s="140"/>
      <c r="M12" s="140"/>
      <c r="N12" s="141"/>
    </row>
    <row r="13" spans="1:14" ht="25.5" customHeight="1">
      <c r="A13" s="15"/>
      <c r="B13" s="16"/>
      <c r="C13" s="16"/>
      <c r="D13" s="16"/>
      <c r="E13" s="16"/>
      <c r="F13" s="149" t="s">
        <v>9</v>
      </c>
      <c r="G13" s="150"/>
      <c r="H13" s="151"/>
      <c r="I13" s="152"/>
      <c r="J13" s="152"/>
      <c r="K13" s="153"/>
      <c r="L13" s="141"/>
      <c r="M13" s="141"/>
      <c r="N13" s="141"/>
    </row>
    <row r="14" spans="1:14" ht="27.75" customHeight="1">
      <c r="A14" s="15"/>
      <c r="B14" s="16"/>
      <c r="C14" s="16"/>
      <c r="D14" s="16"/>
      <c r="E14" s="16"/>
      <c r="F14" s="154" t="s">
        <v>10</v>
      </c>
      <c r="G14" s="155"/>
      <c r="H14" s="156"/>
      <c r="I14" s="157"/>
      <c r="J14" s="157"/>
      <c r="K14" s="158"/>
      <c r="L14" s="159"/>
      <c r="M14" s="159"/>
      <c r="N14" s="159"/>
    </row>
    <row r="15" spans="1:14" ht="15">
      <c r="A15" s="15"/>
      <c r="B15" s="16"/>
      <c r="C15" s="16"/>
      <c r="D15" s="16"/>
      <c r="E15" s="16"/>
      <c r="F15" s="149"/>
      <c r="G15" s="150"/>
      <c r="H15" s="151"/>
      <c r="I15" s="149"/>
      <c r="J15" s="150"/>
      <c r="K15" s="150"/>
      <c r="L15" s="150"/>
      <c r="M15" s="150"/>
      <c r="N15" s="160"/>
    </row>
    <row r="16" spans="1:14" ht="27.75" customHeight="1">
      <c r="A16" s="14"/>
      <c r="B16" s="9"/>
      <c r="C16" s="9"/>
      <c r="D16" s="9"/>
      <c r="E16" s="9"/>
      <c r="F16" s="139" t="s">
        <v>11</v>
      </c>
      <c r="G16" s="176"/>
      <c r="H16" s="139"/>
      <c r="I16" s="90" t="s">
        <v>12</v>
      </c>
      <c r="J16" s="161" t="s">
        <v>143</v>
      </c>
      <c r="K16" s="161"/>
      <c r="L16" s="162"/>
      <c r="M16" s="91">
        <v>3634</v>
      </c>
      <c r="N16" s="93"/>
    </row>
    <row r="17" spans="1:14" ht="27.75" customHeight="1">
      <c r="A17" s="14"/>
      <c r="B17" s="9"/>
      <c r="C17" s="9"/>
      <c r="D17" s="9"/>
      <c r="E17" s="9"/>
      <c r="F17" s="135"/>
      <c r="G17" s="136"/>
      <c r="H17" s="136"/>
      <c r="I17" s="90" t="s">
        <v>13</v>
      </c>
      <c r="J17" s="163" t="s">
        <v>144</v>
      </c>
      <c r="K17" s="163"/>
      <c r="L17" s="163"/>
      <c r="M17" s="90" t="s">
        <v>145</v>
      </c>
      <c r="N17" s="92"/>
    </row>
    <row r="18" spans="1:14" ht="27.75">
      <c r="A18" s="14"/>
      <c r="B18" s="9"/>
      <c r="C18" s="9"/>
      <c r="D18" s="9"/>
      <c r="E18" s="9"/>
      <c r="F18" s="164" t="s">
        <v>14</v>
      </c>
      <c r="G18" s="165"/>
      <c r="H18" s="165"/>
      <c r="I18" s="88" t="s">
        <v>15</v>
      </c>
      <c r="J18" s="164" t="s">
        <v>146</v>
      </c>
      <c r="K18" s="164"/>
      <c r="L18" s="89" t="s">
        <v>16</v>
      </c>
      <c r="M18" s="166" t="s">
        <v>178</v>
      </c>
      <c r="N18" s="167"/>
    </row>
    <row r="19" spans="1:14" ht="13.5">
      <c r="A19" s="14"/>
      <c r="B19" s="9"/>
      <c r="C19" s="9"/>
      <c r="D19" s="9"/>
      <c r="E19" s="9"/>
      <c r="F19" s="164" t="s">
        <v>17</v>
      </c>
      <c r="G19" s="165"/>
      <c r="H19" s="165"/>
      <c r="I19" s="177" t="s">
        <v>147</v>
      </c>
      <c r="J19" s="178"/>
      <c r="K19" s="179"/>
      <c r="L19" s="179"/>
      <c r="M19" s="179"/>
      <c r="N19" s="180"/>
    </row>
    <row r="20" spans="1:14" ht="13.5">
      <c r="A20" s="17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</row>
    <row r="22" spans="1:14" ht="13.5">
      <c r="A22" s="169" t="s">
        <v>19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</row>
    <row r="23" spans="1:14" ht="13.5">
      <c r="A23" s="169" t="s">
        <v>20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</row>
    <row r="24" spans="1:14" ht="13.5">
      <c r="A24" s="169" t="s">
        <v>21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</row>
    <row r="25" spans="1:14" ht="13.5">
      <c r="A25" s="169" t="s">
        <v>22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</row>
    <row r="26" spans="1:14" ht="13.5">
      <c r="A26" s="168" t="s">
        <v>23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</row>
    <row r="27" spans="1:14" ht="13.5">
      <c r="A27" s="169" t="s">
        <v>24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</row>
  </sheetData>
  <sheetProtection/>
  <mergeCells count="34">
    <mergeCell ref="A26:N26"/>
    <mergeCell ref="A27:N27"/>
    <mergeCell ref="B1:N4"/>
    <mergeCell ref="F16:H17"/>
    <mergeCell ref="F19:H19"/>
    <mergeCell ref="I19:N19"/>
    <mergeCell ref="A22:N22"/>
    <mergeCell ref="A23:N23"/>
    <mergeCell ref="A24:N24"/>
    <mergeCell ref="A25:N25"/>
    <mergeCell ref="F15:N15"/>
    <mergeCell ref="J16:L16"/>
    <mergeCell ref="J17:L17"/>
    <mergeCell ref="F18:H18"/>
    <mergeCell ref="J18:K18"/>
    <mergeCell ref="M18:N18"/>
    <mergeCell ref="F13:H13"/>
    <mergeCell ref="I13:K13"/>
    <mergeCell ref="L13:N13"/>
    <mergeCell ref="F14:H14"/>
    <mergeCell ref="I14:K14"/>
    <mergeCell ref="L14:N14"/>
    <mergeCell ref="F10:H10"/>
    <mergeCell ref="I10:N10"/>
    <mergeCell ref="F11:N11"/>
    <mergeCell ref="A12:E12"/>
    <mergeCell ref="F12:H12"/>
    <mergeCell ref="I12:N12"/>
    <mergeCell ref="A6:E6"/>
    <mergeCell ref="F6:N6"/>
    <mergeCell ref="F8:H8"/>
    <mergeCell ref="I8:N8"/>
    <mergeCell ref="F9:H9"/>
    <mergeCell ref="I9:N9"/>
  </mergeCells>
  <hyperlinks>
    <hyperlink ref="M18" r:id="rId1" display="www.aziendapalombini.it"/>
  </hyperlinks>
  <printOptions/>
  <pageMargins left="0.41944444444444445" right="0.41944444444444445" top="0.5097222222222222" bottom="0.38958333333333334" header="0.3" footer="0.3"/>
  <pageSetup fitToHeight="1" fitToWidth="1" horizontalDpi="600" verticalDpi="600" orientation="landscape" paperSize="9" scale="88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="75" zoomScaleNormal="75" workbookViewId="0" topLeftCell="A1">
      <selection activeCell="E21" sqref="E21"/>
    </sheetView>
  </sheetViews>
  <sheetFormatPr defaultColWidth="9.140625" defaultRowHeight="15"/>
  <cols>
    <col min="1" max="11" width="12.421875" style="94" customWidth="1"/>
    <col min="12" max="12" width="9.140625" style="94" bestFit="1" customWidth="1"/>
    <col min="13" max="16384" width="9.140625" style="94" customWidth="1"/>
  </cols>
  <sheetData>
    <row r="1" spans="1:11" ht="21" customHeight="1">
      <c r="A1" s="130" t="s">
        <v>25</v>
      </c>
      <c r="B1" s="131"/>
      <c r="C1" s="181"/>
      <c r="D1" s="182" t="s">
        <v>26</v>
      </c>
      <c r="E1" s="182"/>
      <c r="F1" s="182"/>
      <c r="G1" s="182"/>
      <c r="H1" s="182"/>
      <c r="I1" s="182"/>
      <c r="J1" s="182"/>
      <c r="K1" s="183"/>
    </row>
    <row r="2" spans="1:11" ht="21" customHeight="1">
      <c r="A2" s="48"/>
      <c r="B2" s="36"/>
      <c r="C2" s="35"/>
      <c r="D2" s="184" t="s">
        <v>27</v>
      </c>
      <c r="E2" s="184"/>
      <c r="F2" s="184"/>
      <c r="G2" s="185"/>
      <c r="H2" s="100" t="s">
        <v>28</v>
      </c>
      <c r="I2" s="186">
        <v>750</v>
      </c>
      <c r="J2" s="187"/>
      <c r="K2" s="188"/>
    </row>
    <row r="3" spans="1:14" ht="21" customHeight="1">
      <c r="A3" s="48"/>
      <c r="B3" s="36"/>
      <c r="C3" s="35"/>
      <c r="D3" s="189" t="s">
        <v>29</v>
      </c>
      <c r="E3" s="189"/>
      <c r="F3" s="189"/>
      <c r="G3" s="189"/>
      <c r="H3" s="97" t="s">
        <v>30</v>
      </c>
      <c r="I3" s="190">
        <v>693</v>
      </c>
      <c r="J3" s="191"/>
      <c r="K3" s="188"/>
      <c r="N3" s="96"/>
    </row>
    <row r="4" spans="1:11" ht="21" customHeight="1">
      <c r="A4" s="48"/>
      <c r="B4" s="36"/>
      <c r="C4" s="35"/>
      <c r="D4" s="194" t="s">
        <v>31</v>
      </c>
      <c r="E4" s="194"/>
      <c r="F4" s="194"/>
      <c r="G4" s="198"/>
      <c r="H4" s="98" t="s">
        <v>32</v>
      </c>
      <c r="I4" s="101" t="s">
        <v>33</v>
      </c>
      <c r="J4" s="193">
        <v>1345463</v>
      </c>
      <c r="K4" s="188"/>
    </row>
    <row r="5" spans="1:11" ht="21" customHeight="1">
      <c r="A5" s="48"/>
      <c r="B5" s="36"/>
      <c r="C5" s="35"/>
      <c r="D5" s="199"/>
      <c r="E5" s="199"/>
      <c r="F5" s="199"/>
      <c r="G5" s="200"/>
      <c r="H5" s="95" t="s">
        <v>34</v>
      </c>
      <c r="I5" s="99" t="s">
        <v>33</v>
      </c>
      <c r="J5" s="193">
        <v>1441575</v>
      </c>
      <c r="K5" s="188"/>
    </row>
    <row r="6" spans="1:11" ht="21" customHeight="1">
      <c r="A6" s="48"/>
      <c r="B6" s="36"/>
      <c r="C6" s="35"/>
      <c r="D6" s="199"/>
      <c r="E6" s="199"/>
      <c r="F6" s="199"/>
      <c r="G6" s="200"/>
      <c r="H6" s="95" t="s">
        <v>35</v>
      </c>
      <c r="I6" s="99" t="s">
        <v>33</v>
      </c>
      <c r="J6" s="193">
        <v>1329835</v>
      </c>
      <c r="K6" s="188"/>
    </row>
    <row r="7" spans="1:11" ht="21" customHeight="1">
      <c r="A7" s="48"/>
      <c r="B7" s="36"/>
      <c r="C7" s="35"/>
      <c r="D7" s="201"/>
      <c r="E7" s="201"/>
      <c r="F7" s="201"/>
      <c r="G7" s="202"/>
      <c r="H7" s="103" t="s">
        <v>36</v>
      </c>
      <c r="I7" s="102" t="s">
        <v>33</v>
      </c>
      <c r="J7" s="193">
        <v>1401888</v>
      </c>
      <c r="K7" s="188"/>
    </row>
    <row r="8" spans="1:11" ht="36" customHeight="1">
      <c r="A8" s="48"/>
      <c r="B8" s="36"/>
      <c r="C8" s="35"/>
      <c r="D8" s="194" t="s">
        <v>37</v>
      </c>
      <c r="E8" s="194"/>
      <c r="F8" s="194"/>
      <c r="G8" s="195"/>
      <c r="H8" s="196">
        <v>0.0265</v>
      </c>
      <c r="I8" s="184"/>
      <c r="J8" s="184"/>
      <c r="K8" s="197"/>
    </row>
    <row r="9" spans="1:11" ht="36" customHeight="1">
      <c r="A9" s="48"/>
      <c r="B9" s="36"/>
      <c r="C9" s="35"/>
      <c r="D9" s="195" t="s">
        <v>38</v>
      </c>
      <c r="E9" s="195"/>
      <c r="F9" s="195"/>
      <c r="G9" s="187"/>
      <c r="H9" s="203" t="s">
        <v>148</v>
      </c>
      <c r="I9" s="204"/>
      <c r="J9" s="204"/>
      <c r="K9" s="205"/>
    </row>
    <row r="10" spans="1:14" ht="36" customHeight="1">
      <c r="A10" s="50"/>
      <c r="B10" s="38"/>
      <c r="C10" s="47"/>
      <c r="D10" s="206" t="s">
        <v>39</v>
      </c>
      <c r="E10" s="206"/>
      <c r="F10" s="206"/>
      <c r="G10" s="206"/>
      <c r="H10" s="207" t="s">
        <v>149</v>
      </c>
      <c r="I10" s="208"/>
      <c r="J10" s="208"/>
      <c r="K10" s="209"/>
      <c r="N10" s="94" t="s">
        <v>6</v>
      </c>
    </row>
    <row r="12" spans="1:11" ht="13.5">
      <c r="A12" s="192" t="s">
        <v>40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</row>
    <row r="13" spans="1:11" ht="15.75" customHeight="1">
      <c r="A13" s="192" t="s">
        <v>41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</row>
    <row r="14" spans="1:11" ht="13.5">
      <c r="A14" s="192" t="s">
        <v>42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</row>
    <row r="15" spans="1:11" ht="30.75" customHeight="1">
      <c r="A15" s="192" t="s">
        <v>43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</row>
    <row r="16" spans="1:11" ht="46.5" customHeight="1">
      <c r="A16" s="192" t="s">
        <v>44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</row>
    <row r="17" spans="1:11" ht="18" customHeight="1">
      <c r="A17" s="192" t="s">
        <v>45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</row>
  </sheetData>
  <sheetProtection/>
  <mergeCells count="23">
    <mergeCell ref="A14:K14"/>
    <mergeCell ref="A15:K15"/>
    <mergeCell ref="A16:K16"/>
    <mergeCell ref="A17:K17"/>
    <mergeCell ref="D4:G7"/>
    <mergeCell ref="D9:G9"/>
    <mergeCell ref="H9:K9"/>
    <mergeCell ref="D10:G10"/>
    <mergeCell ref="H10:K10"/>
    <mergeCell ref="A12:K12"/>
    <mergeCell ref="A13:K13"/>
    <mergeCell ref="J4:K4"/>
    <mergeCell ref="J5:K5"/>
    <mergeCell ref="J6:K6"/>
    <mergeCell ref="J7:K7"/>
    <mergeCell ref="D8:G8"/>
    <mergeCell ref="H8:K8"/>
    <mergeCell ref="A1:C1"/>
    <mergeCell ref="D1:K1"/>
    <mergeCell ref="D2:G2"/>
    <mergeCell ref="I2:K2"/>
    <mergeCell ref="D3:G3"/>
    <mergeCell ref="I3:K3"/>
  </mergeCells>
  <printOptions/>
  <pageMargins left="0.75" right="0.75" top="1" bottom="1" header="0.5" footer="0.5"/>
  <pageSetup fitToHeight="1" fitToWidth="1" horizontalDpi="600" verticalDpi="6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75" zoomScaleNormal="75" workbookViewId="0" topLeftCell="A1">
      <selection activeCell="G7" sqref="G7"/>
    </sheetView>
  </sheetViews>
  <sheetFormatPr defaultColWidth="9.140625" defaultRowHeight="15"/>
  <cols>
    <col min="1" max="12" width="10.7109375" style="0" customWidth="1"/>
  </cols>
  <sheetData>
    <row r="1" spans="1:12" ht="13.5">
      <c r="A1" s="212" t="s">
        <v>46</v>
      </c>
      <c r="B1" s="213"/>
      <c r="C1" s="214"/>
      <c r="D1" s="215" t="s">
        <v>47</v>
      </c>
      <c r="E1" s="215"/>
      <c r="F1" s="215"/>
      <c r="G1" s="215"/>
      <c r="H1" s="215"/>
      <c r="I1" s="215"/>
      <c r="J1" s="215"/>
      <c r="K1" s="215"/>
      <c r="L1" s="24"/>
    </row>
    <row r="2" spans="1:12" ht="27.75">
      <c r="A2" s="51"/>
      <c r="B2" s="52"/>
      <c r="C2" s="52"/>
      <c r="D2" s="216" t="s">
        <v>48</v>
      </c>
      <c r="E2" s="216"/>
      <c r="F2" s="216"/>
      <c r="G2" s="216"/>
      <c r="H2" s="216"/>
      <c r="I2" s="106" t="s">
        <v>49</v>
      </c>
      <c r="J2" s="107" t="s">
        <v>50</v>
      </c>
      <c r="K2" s="30" t="s">
        <v>51</v>
      </c>
      <c r="L2" s="27" t="s">
        <v>52</v>
      </c>
    </row>
    <row r="3" spans="1:12" ht="30">
      <c r="A3" s="53"/>
      <c r="B3" s="54"/>
      <c r="C3" s="54"/>
      <c r="D3" s="217" t="s">
        <v>53</v>
      </c>
      <c r="E3" s="218"/>
      <c r="F3" s="3" t="s">
        <v>18</v>
      </c>
      <c r="G3" s="3" t="s">
        <v>54</v>
      </c>
      <c r="H3" s="3" t="s">
        <v>55</v>
      </c>
      <c r="I3" s="3" t="s">
        <v>54</v>
      </c>
      <c r="J3" s="3"/>
      <c r="K3" s="3" t="s">
        <v>56</v>
      </c>
      <c r="L3" s="23" t="s">
        <v>57</v>
      </c>
    </row>
    <row r="4" spans="1:12" ht="13.5">
      <c r="A4" s="53"/>
      <c r="B4" s="54"/>
      <c r="C4" s="54"/>
      <c r="D4" s="217" t="s">
        <v>154</v>
      </c>
      <c r="E4" s="218"/>
      <c r="F4" s="108">
        <v>78</v>
      </c>
      <c r="G4" s="108">
        <v>2650</v>
      </c>
      <c r="H4" s="108">
        <f>G4/F4</f>
        <v>33.97435897435897</v>
      </c>
      <c r="I4" s="3"/>
      <c r="J4" s="108">
        <f>I4+G4</f>
        <v>2650</v>
      </c>
      <c r="K4" s="108">
        <v>160</v>
      </c>
      <c r="L4" s="23">
        <v>54</v>
      </c>
    </row>
    <row r="5" spans="1:12" ht="13.5">
      <c r="A5" s="53"/>
      <c r="B5" s="54"/>
      <c r="C5" s="54"/>
      <c r="D5" s="5"/>
      <c r="E5" s="6"/>
      <c r="F5" s="108"/>
      <c r="G5" s="108"/>
      <c r="H5" s="108" t="e">
        <f>G5/F5</f>
        <v>#DIV/0!</v>
      </c>
      <c r="I5" s="3"/>
      <c r="J5" s="108">
        <f>I5+G5</f>
        <v>0</v>
      </c>
      <c r="K5" s="108"/>
      <c r="L5" s="23"/>
    </row>
    <row r="6" spans="1:12" ht="13.5">
      <c r="A6" s="53"/>
      <c r="B6" s="54"/>
      <c r="C6" s="54"/>
      <c r="D6" s="5"/>
      <c r="E6" s="6"/>
      <c r="F6" s="108"/>
      <c r="G6" s="108"/>
      <c r="H6" s="108" t="e">
        <f>G6/F6</f>
        <v>#DIV/0!</v>
      </c>
      <c r="I6" s="3"/>
      <c r="J6" s="108">
        <f>I6+G6</f>
        <v>0</v>
      </c>
      <c r="K6" s="108"/>
      <c r="L6" s="23"/>
    </row>
    <row r="7" spans="1:12" ht="13.5">
      <c r="A7" s="53"/>
      <c r="B7" s="54"/>
      <c r="C7" s="54"/>
      <c r="D7" s="5"/>
      <c r="E7" s="6"/>
      <c r="F7" s="108"/>
      <c r="G7" s="108"/>
      <c r="H7" s="108" t="e">
        <f>G7/F7</f>
        <v>#DIV/0!</v>
      </c>
      <c r="I7" s="3"/>
      <c r="J7" s="108">
        <f>I7+G7</f>
        <v>0</v>
      </c>
      <c r="K7" s="108"/>
      <c r="L7" s="23"/>
    </row>
    <row r="8" spans="1:12" ht="30">
      <c r="A8" s="53"/>
      <c r="B8" s="54"/>
      <c r="C8" s="54"/>
      <c r="D8" s="219" t="s">
        <v>58</v>
      </c>
      <c r="E8" s="220"/>
      <c r="F8" s="109" t="s">
        <v>59</v>
      </c>
      <c r="G8" s="109" t="s">
        <v>54</v>
      </c>
      <c r="H8" s="2" t="s">
        <v>60</v>
      </c>
      <c r="I8" s="2" t="s">
        <v>54</v>
      </c>
      <c r="J8" s="109"/>
      <c r="K8" s="2" t="s">
        <v>56</v>
      </c>
      <c r="L8" s="104" t="s">
        <v>57</v>
      </c>
    </row>
    <row r="9" spans="1:12" ht="13.5">
      <c r="A9" s="14"/>
      <c r="B9" s="9"/>
      <c r="C9" s="9"/>
      <c r="D9" s="221" t="s">
        <v>61</v>
      </c>
      <c r="E9" s="222"/>
      <c r="F9" s="110">
        <v>600</v>
      </c>
      <c r="G9" s="110">
        <f>3800+6200</f>
        <v>10000</v>
      </c>
      <c r="H9" s="2"/>
      <c r="I9" s="2"/>
      <c r="J9" s="109">
        <f>I9+G9</f>
        <v>10000</v>
      </c>
      <c r="K9" s="109">
        <v>90</v>
      </c>
      <c r="L9" s="104">
        <v>55</v>
      </c>
    </row>
    <row r="10" spans="1:12" ht="13.5">
      <c r="A10" s="14"/>
      <c r="B10" s="9"/>
      <c r="C10" s="9"/>
      <c r="D10" s="221" t="s">
        <v>62</v>
      </c>
      <c r="E10" s="222"/>
      <c r="F10" s="110"/>
      <c r="G10" s="110"/>
      <c r="H10" s="2"/>
      <c r="I10" s="2"/>
      <c r="J10" s="109">
        <f>I10+G10</f>
        <v>0</v>
      </c>
      <c r="K10" s="109"/>
      <c r="L10" s="104"/>
    </row>
    <row r="11" spans="1:12" ht="13.5">
      <c r="A11" s="14"/>
      <c r="B11" s="9"/>
      <c r="C11" s="9"/>
      <c r="D11" s="221" t="s">
        <v>63</v>
      </c>
      <c r="E11" s="222"/>
      <c r="F11" s="110"/>
      <c r="G11" s="110">
        <v>380</v>
      </c>
      <c r="H11" s="2"/>
      <c r="I11" s="2"/>
      <c r="J11" s="109">
        <f>I11+G11</f>
        <v>380</v>
      </c>
      <c r="K11" s="109">
        <v>120</v>
      </c>
      <c r="L11" s="104">
        <v>50</v>
      </c>
    </row>
    <row r="12" spans="1:12" ht="13.5">
      <c r="A12" s="14"/>
      <c r="B12" s="9"/>
      <c r="C12" s="9"/>
      <c r="D12" s="221" t="s">
        <v>64</v>
      </c>
      <c r="E12" s="222"/>
      <c r="F12" s="110"/>
      <c r="G12" s="110"/>
      <c r="H12" s="2"/>
      <c r="I12" s="2"/>
      <c r="J12" s="109">
        <f>I12+G12</f>
        <v>0</v>
      </c>
      <c r="K12" s="109"/>
      <c r="L12" s="104"/>
    </row>
    <row r="13" spans="1:12" ht="30">
      <c r="A13" s="14"/>
      <c r="B13" s="9"/>
      <c r="C13" s="9"/>
      <c r="D13" s="210" t="s">
        <v>65</v>
      </c>
      <c r="E13" s="211"/>
      <c r="F13" s="28"/>
      <c r="G13" s="111" t="s">
        <v>54</v>
      </c>
      <c r="H13" s="28"/>
      <c r="I13" s="4" t="s">
        <v>54</v>
      </c>
      <c r="J13" s="111"/>
      <c r="K13" s="4" t="s">
        <v>56</v>
      </c>
      <c r="L13" s="105" t="s">
        <v>57</v>
      </c>
    </row>
    <row r="14" spans="1:12" ht="13.5">
      <c r="A14" s="14"/>
      <c r="B14" s="9"/>
      <c r="C14" s="9"/>
      <c r="D14" s="210" t="s">
        <v>155</v>
      </c>
      <c r="E14" s="211"/>
      <c r="F14" s="28"/>
      <c r="G14" s="111">
        <v>2900</v>
      </c>
      <c r="H14" s="28"/>
      <c r="I14" s="4"/>
      <c r="J14" s="111">
        <f aca="true" t="shared" si="0" ref="J14:J19">I14+G14</f>
        <v>2900</v>
      </c>
      <c r="K14" s="111">
        <v>50</v>
      </c>
      <c r="L14" s="105">
        <v>53</v>
      </c>
    </row>
    <row r="15" spans="1:12" ht="13.5">
      <c r="A15" s="14"/>
      <c r="B15" s="9"/>
      <c r="C15" s="9"/>
      <c r="D15" s="210" t="s">
        <v>156</v>
      </c>
      <c r="E15" s="211"/>
      <c r="F15" s="28"/>
      <c r="G15" s="111">
        <v>4050</v>
      </c>
      <c r="H15" s="28"/>
      <c r="I15" s="4"/>
      <c r="J15" s="111">
        <f t="shared" si="0"/>
        <v>4050</v>
      </c>
      <c r="K15" s="111">
        <v>34</v>
      </c>
      <c r="L15" s="105">
        <v>53</v>
      </c>
    </row>
    <row r="16" spans="1:12" ht="13.5">
      <c r="A16" s="14"/>
      <c r="B16" s="9"/>
      <c r="C16" s="9"/>
      <c r="D16" s="225" t="s">
        <v>173</v>
      </c>
      <c r="E16" s="211"/>
      <c r="F16" s="28"/>
      <c r="G16" s="111">
        <v>550</v>
      </c>
      <c r="H16" s="28"/>
      <c r="I16" s="4"/>
      <c r="J16" s="111">
        <f t="shared" si="0"/>
        <v>550</v>
      </c>
      <c r="K16" s="111">
        <v>491</v>
      </c>
      <c r="L16" s="105">
        <v>52.7</v>
      </c>
    </row>
    <row r="17" spans="1:12" ht="13.5">
      <c r="A17" s="14"/>
      <c r="B17" s="9"/>
      <c r="C17" s="9"/>
      <c r="D17" s="210" t="s">
        <v>157</v>
      </c>
      <c r="E17" s="211"/>
      <c r="F17" s="28"/>
      <c r="G17" s="111">
        <v>250</v>
      </c>
      <c r="H17" s="28"/>
      <c r="I17" s="4"/>
      <c r="J17" s="111">
        <f t="shared" si="0"/>
        <v>250</v>
      </c>
      <c r="K17" s="111">
        <v>150</v>
      </c>
      <c r="L17" s="105">
        <v>52</v>
      </c>
    </row>
    <row r="18" spans="1:12" ht="13.5">
      <c r="A18" s="14"/>
      <c r="B18" s="9"/>
      <c r="C18" s="9"/>
      <c r="D18" s="210" t="s">
        <v>158</v>
      </c>
      <c r="E18" s="211"/>
      <c r="F18" s="28"/>
      <c r="G18" s="111">
        <v>2120</v>
      </c>
      <c r="H18" s="28"/>
      <c r="I18" s="4"/>
      <c r="J18" s="111">
        <f t="shared" si="0"/>
        <v>2120</v>
      </c>
      <c r="K18" s="111">
        <v>44</v>
      </c>
      <c r="L18" s="105">
        <v>62</v>
      </c>
    </row>
    <row r="19" spans="1:12" ht="15" thickBot="1">
      <c r="A19" s="17"/>
      <c r="B19" s="11"/>
      <c r="C19" s="11"/>
      <c r="D19" s="223" t="s">
        <v>159</v>
      </c>
      <c r="E19" s="224"/>
      <c r="F19" s="60"/>
      <c r="G19" s="112">
        <v>910</v>
      </c>
      <c r="H19" s="60"/>
      <c r="I19" s="61"/>
      <c r="J19" s="112">
        <f t="shared" si="0"/>
        <v>910</v>
      </c>
      <c r="K19" s="112">
        <v>490</v>
      </c>
      <c r="L19" s="113">
        <v>53</v>
      </c>
    </row>
    <row r="21" ht="13.5">
      <c r="A21" s="31" t="s">
        <v>66</v>
      </c>
    </row>
    <row r="22" ht="13.5">
      <c r="A22" s="31" t="s">
        <v>67</v>
      </c>
    </row>
  </sheetData>
  <sheetProtection/>
  <mergeCells count="17">
    <mergeCell ref="D19:E19"/>
    <mergeCell ref="D14:E14"/>
    <mergeCell ref="D4:E4"/>
    <mergeCell ref="D15:E15"/>
    <mergeCell ref="D16:E16"/>
    <mergeCell ref="D17:E17"/>
    <mergeCell ref="D18:E18"/>
    <mergeCell ref="D10:E10"/>
    <mergeCell ref="D11:E11"/>
    <mergeCell ref="D12:E12"/>
    <mergeCell ref="D13:E13"/>
    <mergeCell ref="A1:C1"/>
    <mergeCell ref="D1:K1"/>
    <mergeCell ref="D2:H2"/>
    <mergeCell ref="D3:E3"/>
    <mergeCell ref="D8:E8"/>
    <mergeCell ref="D9:E9"/>
  </mergeCells>
  <printOptions/>
  <pageMargins left="0.75" right="0.75" top="1" bottom="1" header="0.5" footer="0.5"/>
  <pageSetup fitToHeight="1" fitToWidth="1"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="75" zoomScaleNormal="75" workbookViewId="0" topLeftCell="A1">
      <selection activeCell="D8" sqref="D8"/>
    </sheetView>
  </sheetViews>
  <sheetFormatPr defaultColWidth="9.140625" defaultRowHeight="15"/>
  <cols>
    <col min="1" max="12" width="10.7109375" style="0" customWidth="1"/>
  </cols>
  <sheetData>
    <row r="1" spans="1:12" ht="21" customHeight="1">
      <c r="A1" s="249" t="s">
        <v>68</v>
      </c>
      <c r="B1" s="250"/>
      <c r="C1" s="250"/>
      <c r="D1" s="250"/>
      <c r="E1" s="226" t="s">
        <v>69</v>
      </c>
      <c r="F1" s="227"/>
      <c r="G1" s="227"/>
      <c r="H1" s="227"/>
      <c r="I1" s="227"/>
      <c r="J1" s="227"/>
      <c r="K1" s="227"/>
      <c r="L1" s="228"/>
    </row>
    <row r="2" spans="1:12" ht="21" customHeight="1">
      <c r="A2" s="251"/>
      <c r="B2" s="252"/>
      <c r="C2" s="252"/>
      <c r="D2" s="252"/>
      <c r="E2" s="229" t="s">
        <v>70</v>
      </c>
      <c r="F2" s="230"/>
      <c r="G2" s="230"/>
      <c r="H2" s="230"/>
      <c r="I2" s="230"/>
      <c r="J2" s="230"/>
      <c r="K2" s="230"/>
      <c r="L2" s="231"/>
    </row>
    <row r="3" spans="1:12" ht="30" customHeight="1">
      <c r="A3" s="48"/>
      <c r="B3" s="36"/>
      <c r="C3" s="36"/>
      <c r="D3" s="36"/>
      <c r="E3" s="232"/>
      <c r="F3" s="233"/>
      <c r="G3" s="233"/>
      <c r="H3" s="233"/>
      <c r="I3" s="233"/>
      <c r="J3" s="233"/>
      <c r="K3" s="233"/>
      <c r="L3" s="234"/>
    </row>
    <row r="4" spans="1:12" ht="21" customHeight="1">
      <c r="A4" s="48"/>
      <c r="B4" s="36"/>
      <c r="C4" s="36"/>
      <c r="D4" s="36"/>
      <c r="E4" s="229" t="s">
        <v>71</v>
      </c>
      <c r="F4" s="230"/>
      <c r="G4" s="230"/>
      <c r="H4" s="230"/>
      <c r="I4" s="230"/>
      <c r="J4" s="230"/>
      <c r="K4" s="230"/>
      <c r="L4" s="231"/>
    </row>
    <row r="5" spans="1:12" ht="39.75" customHeight="1">
      <c r="A5" s="48"/>
      <c r="B5" s="36"/>
      <c r="C5" s="36"/>
      <c r="D5" s="36"/>
      <c r="E5" s="235"/>
      <c r="F5" s="236"/>
      <c r="G5" s="236"/>
      <c r="H5" s="236"/>
      <c r="I5" s="236"/>
      <c r="J5" s="236"/>
      <c r="K5" s="236"/>
      <c r="L5" s="237"/>
    </row>
    <row r="6" spans="1:12" ht="42" customHeight="1">
      <c r="A6" s="48"/>
      <c r="B6" s="36"/>
      <c r="C6" s="36"/>
      <c r="D6" s="36"/>
      <c r="E6" s="238" t="s">
        <v>150</v>
      </c>
      <c r="F6" s="230"/>
      <c r="G6" s="230"/>
      <c r="H6" s="230"/>
      <c r="I6" s="230"/>
      <c r="J6" s="230"/>
      <c r="K6" s="230"/>
      <c r="L6" s="231"/>
    </row>
    <row r="7" spans="1:12" ht="42" customHeight="1">
      <c r="A7" s="48"/>
      <c r="B7" s="36"/>
      <c r="C7" s="36"/>
      <c r="D7" s="36"/>
      <c r="E7" s="238" t="s">
        <v>151</v>
      </c>
      <c r="F7" s="230"/>
      <c r="G7" s="230"/>
      <c r="H7" s="230"/>
      <c r="I7" s="230"/>
      <c r="J7" s="230"/>
      <c r="K7" s="230"/>
      <c r="L7" s="231"/>
    </row>
    <row r="8" spans="1:12" ht="42" customHeight="1">
      <c r="A8" s="48"/>
      <c r="B8" s="36"/>
      <c r="C8" s="36"/>
      <c r="D8" s="36"/>
      <c r="E8" s="238" t="s">
        <v>152</v>
      </c>
      <c r="F8" s="230"/>
      <c r="G8" s="230"/>
      <c r="H8" s="230"/>
      <c r="I8" s="230"/>
      <c r="J8" s="230"/>
      <c r="K8" s="230"/>
      <c r="L8" s="231"/>
    </row>
    <row r="9" spans="1:12" ht="21" customHeight="1">
      <c r="A9" s="49"/>
      <c r="B9" s="37"/>
      <c r="C9" s="37"/>
      <c r="D9" s="37"/>
      <c r="E9" s="240" t="s">
        <v>72</v>
      </c>
      <c r="F9" s="241"/>
      <c r="G9" s="241"/>
      <c r="H9" s="241"/>
      <c r="I9" s="241"/>
      <c r="J9" s="241"/>
      <c r="K9" s="241"/>
      <c r="L9" s="242"/>
    </row>
    <row r="10" spans="1:12" ht="21" customHeight="1">
      <c r="A10" s="49"/>
      <c r="B10" s="37"/>
      <c r="C10" s="37"/>
      <c r="D10" s="37"/>
      <c r="E10" s="243" t="s">
        <v>73</v>
      </c>
      <c r="F10" s="244"/>
      <c r="G10" s="244"/>
      <c r="H10" s="244"/>
      <c r="I10" s="244"/>
      <c r="J10" s="244"/>
      <c r="K10" s="244"/>
      <c r="L10" s="245"/>
    </row>
    <row r="11" spans="1:12" ht="30" customHeight="1">
      <c r="A11" s="49"/>
      <c r="B11" s="37"/>
      <c r="C11" s="37"/>
      <c r="D11" s="37"/>
      <c r="E11" s="232"/>
      <c r="F11" s="233"/>
      <c r="G11" s="233"/>
      <c r="H11" s="233"/>
      <c r="I11" s="233"/>
      <c r="J11" s="233"/>
      <c r="K11" s="233"/>
      <c r="L11" s="234"/>
    </row>
    <row r="12" spans="1:12" ht="60" customHeight="1">
      <c r="A12" s="48"/>
      <c r="B12" s="36"/>
      <c r="C12" s="36"/>
      <c r="D12" s="36"/>
      <c r="E12" s="246" t="s">
        <v>153</v>
      </c>
      <c r="F12" s="247"/>
      <c r="G12" s="247"/>
      <c r="H12" s="247"/>
      <c r="I12" s="247"/>
      <c r="J12" s="247"/>
      <c r="K12" s="247"/>
      <c r="L12" s="248"/>
    </row>
    <row r="13" spans="1:12" ht="36" customHeight="1">
      <c r="A13" s="48"/>
      <c r="B13" s="36"/>
      <c r="C13" s="36"/>
      <c r="D13" s="36"/>
      <c r="E13" s="253" t="s">
        <v>171</v>
      </c>
      <c r="F13" s="254"/>
      <c r="G13" s="254"/>
      <c r="H13" s="254"/>
      <c r="I13" s="254"/>
      <c r="J13" s="254"/>
      <c r="K13" s="254"/>
      <c r="L13" s="255"/>
    </row>
    <row r="14" spans="1:12" ht="36" customHeight="1">
      <c r="A14" s="48"/>
      <c r="B14" s="36"/>
      <c r="C14" s="36"/>
      <c r="D14" s="36"/>
      <c r="E14" s="256" t="s">
        <v>74</v>
      </c>
      <c r="F14" s="257"/>
      <c r="G14" s="257"/>
      <c r="H14" s="257"/>
      <c r="I14" s="257"/>
      <c r="J14" s="257"/>
      <c r="K14" s="257"/>
      <c r="L14" s="258"/>
    </row>
    <row r="15" spans="1:12" ht="36" customHeight="1">
      <c r="A15" s="50"/>
      <c r="B15" s="38"/>
      <c r="C15" s="38"/>
      <c r="D15" s="38"/>
      <c r="E15" s="259" t="s">
        <v>75</v>
      </c>
      <c r="F15" s="260"/>
      <c r="G15" s="260"/>
      <c r="H15" s="260"/>
      <c r="I15" s="260"/>
      <c r="J15" s="260"/>
      <c r="K15" s="260"/>
      <c r="L15" s="261"/>
    </row>
    <row r="16" spans="1:12" ht="13.5">
      <c r="A16" s="239" t="s">
        <v>76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</row>
    <row r="17" spans="1:12" ht="13.5">
      <c r="A17" s="239" t="s">
        <v>77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</row>
    <row r="18" spans="1:12" ht="13.5">
      <c r="A18" s="239" t="s">
        <v>78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</row>
    <row r="19" spans="1:12" ht="13.5">
      <c r="A19" s="239" t="s">
        <v>79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</row>
    <row r="20" spans="1:12" ht="13.5">
      <c r="A20" s="239" t="s">
        <v>80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</row>
    <row r="21" spans="1:12" ht="13.5">
      <c r="A21" s="239" t="s">
        <v>81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</row>
    <row r="22" spans="1:12" ht="13.5">
      <c r="A22" s="239" t="s">
        <v>82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</row>
    <row r="23" spans="1:12" ht="13.5">
      <c r="A23" s="239" t="s">
        <v>83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</row>
    <row r="24" ht="13.5">
      <c r="A24" s="25"/>
    </row>
  </sheetData>
  <sheetProtection/>
  <mergeCells count="24">
    <mergeCell ref="A19:L19"/>
    <mergeCell ref="A20:L20"/>
    <mergeCell ref="A21:L21"/>
    <mergeCell ref="A22:L22"/>
    <mergeCell ref="A23:L23"/>
    <mergeCell ref="A1:D2"/>
    <mergeCell ref="E13:L13"/>
    <mergeCell ref="E14:L14"/>
    <mergeCell ref="E15:L15"/>
    <mergeCell ref="A16:L16"/>
    <mergeCell ref="A17:L17"/>
    <mergeCell ref="A18:L18"/>
    <mergeCell ref="E7:L7"/>
    <mergeCell ref="E8:L8"/>
    <mergeCell ref="E9:L9"/>
    <mergeCell ref="E10:L10"/>
    <mergeCell ref="E11:L11"/>
    <mergeCell ref="E12:L12"/>
    <mergeCell ref="E1:L1"/>
    <mergeCell ref="E2:L2"/>
    <mergeCell ref="E3:L3"/>
    <mergeCell ref="E4:L4"/>
    <mergeCell ref="E5:L5"/>
    <mergeCell ref="E6:L6"/>
  </mergeCells>
  <printOptions/>
  <pageMargins left="0.75" right="0.75" top="1" bottom="1" header="0.5" footer="0.5"/>
  <pageSetup fitToHeight="1" fitToWidth="1" orientation="portrait" paperSize="9" scale="6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B14">
      <selection activeCell="H33" sqref="H33:K33"/>
    </sheetView>
  </sheetViews>
  <sheetFormatPr defaultColWidth="9.140625" defaultRowHeight="15"/>
  <cols>
    <col min="1" max="12" width="10.7109375" style="0" customWidth="1"/>
  </cols>
  <sheetData>
    <row r="1" spans="1:12" ht="13.5">
      <c r="A1" s="249" t="s">
        <v>84</v>
      </c>
      <c r="B1" s="250"/>
      <c r="C1" s="262"/>
      <c r="D1" s="263" t="s">
        <v>69</v>
      </c>
      <c r="E1" s="263"/>
      <c r="F1" s="263"/>
      <c r="G1" s="263"/>
      <c r="H1" s="263"/>
      <c r="I1" s="263"/>
      <c r="J1" s="263"/>
      <c r="K1" s="263"/>
      <c r="L1" s="62"/>
    </row>
    <row r="2" spans="1:12" ht="13.5">
      <c r="A2" s="48"/>
      <c r="B2" s="36"/>
      <c r="C2" s="36"/>
      <c r="D2" s="264" t="s">
        <v>85</v>
      </c>
      <c r="E2" s="264"/>
      <c r="F2" s="264"/>
      <c r="G2" s="264"/>
      <c r="H2" s="39" t="s">
        <v>18</v>
      </c>
      <c r="I2" s="265" t="s">
        <v>86</v>
      </c>
      <c r="J2" s="265"/>
      <c r="K2" s="57"/>
      <c r="L2" s="33"/>
    </row>
    <row r="3" spans="1:12" ht="30" customHeight="1">
      <c r="A3" s="48"/>
      <c r="B3" s="36"/>
      <c r="C3" s="36"/>
      <c r="D3" s="266" t="s">
        <v>87</v>
      </c>
      <c r="E3" s="267"/>
      <c r="F3" s="267"/>
      <c r="G3" s="268"/>
      <c r="H3" s="67">
        <v>140</v>
      </c>
      <c r="I3" s="269"/>
      <c r="J3" s="269"/>
      <c r="K3" s="57" t="s">
        <v>18</v>
      </c>
      <c r="L3" s="35"/>
    </row>
    <row r="4" spans="1:12" ht="30" customHeight="1">
      <c r="A4" s="48"/>
      <c r="B4" s="36"/>
      <c r="C4" s="36"/>
      <c r="D4" s="270" t="s">
        <v>88</v>
      </c>
      <c r="E4" s="270"/>
      <c r="F4" s="270"/>
      <c r="G4" s="270"/>
      <c r="H4" s="67">
        <v>0</v>
      </c>
      <c r="I4" s="269"/>
      <c r="J4" s="269"/>
      <c r="K4" s="68" t="s">
        <v>18</v>
      </c>
      <c r="L4" s="35"/>
    </row>
    <row r="5" spans="1:12" ht="30" customHeight="1">
      <c r="A5" s="48"/>
      <c r="B5" s="36"/>
      <c r="C5" s="36"/>
      <c r="D5" s="270" t="s">
        <v>89</v>
      </c>
      <c r="E5" s="270"/>
      <c r="F5" s="270"/>
      <c r="G5" s="270"/>
      <c r="H5" s="114">
        <f>H4+H3</f>
        <v>140</v>
      </c>
      <c r="I5" s="269">
        <f>I4+I3</f>
        <v>0</v>
      </c>
      <c r="J5" s="269"/>
      <c r="K5" s="68" t="s">
        <v>90</v>
      </c>
      <c r="L5" s="35"/>
    </row>
    <row r="6" spans="1:12" ht="13.5">
      <c r="A6" s="48"/>
      <c r="B6" s="36"/>
      <c r="C6" s="36"/>
      <c r="D6" s="264" t="s">
        <v>91</v>
      </c>
      <c r="E6" s="264"/>
      <c r="F6" s="264"/>
      <c r="G6" s="264"/>
      <c r="H6" s="40" t="s">
        <v>92</v>
      </c>
      <c r="I6" s="37"/>
      <c r="J6" s="37"/>
      <c r="K6" s="36"/>
      <c r="L6" s="35"/>
    </row>
    <row r="7" spans="1:12" ht="13.5">
      <c r="A7" s="48"/>
      <c r="B7" s="36"/>
      <c r="C7" s="36"/>
      <c r="D7" s="271" t="s">
        <v>61</v>
      </c>
      <c r="E7" s="271"/>
      <c r="F7" s="271"/>
      <c r="G7" s="271"/>
      <c r="H7" s="40">
        <f>'pag. 3'!F9</f>
        <v>600</v>
      </c>
      <c r="I7" s="37"/>
      <c r="J7" s="37"/>
      <c r="K7" s="37"/>
      <c r="L7" s="35"/>
    </row>
    <row r="8" spans="1:12" ht="13.5">
      <c r="A8" s="48"/>
      <c r="B8" s="36"/>
      <c r="C8" s="36"/>
      <c r="D8" s="271" t="s">
        <v>62</v>
      </c>
      <c r="E8" s="271"/>
      <c r="F8" s="271"/>
      <c r="G8" s="271"/>
      <c r="H8" s="40">
        <f>'pag. 3'!F10</f>
        <v>0</v>
      </c>
      <c r="I8" s="37"/>
      <c r="J8" s="37"/>
      <c r="K8" s="37"/>
      <c r="L8" s="35"/>
    </row>
    <row r="9" spans="1:12" ht="13.5">
      <c r="A9" s="48"/>
      <c r="B9" s="36"/>
      <c r="C9" s="36"/>
      <c r="D9" s="271" t="s">
        <v>63</v>
      </c>
      <c r="E9" s="271"/>
      <c r="F9" s="271"/>
      <c r="G9" s="271"/>
      <c r="H9" s="40">
        <f>'pag. 3'!F11</f>
        <v>0</v>
      </c>
      <c r="I9" s="37"/>
      <c r="J9" s="37"/>
      <c r="K9" s="37"/>
      <c r="L9" s="35"/>
    </row>
    <row r="10" spans="1:12" ht="13.5">
      <c r="A10" s="48"/>
      <c r="B10" s="36"/>
      <c r="C10" s="36"/>
      <c r="D10" s="272" t="s">
        <v>64</v>
      </c>
      <c r="E10" s="273"/>
      <c r="F10" s="273"/>
      <c r="G10" s="274"/>
      <c r="H10" s="40">
        <f>'pag. 3'!F12</f>
        <v>0</v>
      </c>
      <c r="I10" s="37"/>
      <c r="J10" s="37"/>
      <c r="K10" s="37"/>
      <c r="L10" s="35"/>
    </row>
    <row r="11" spans="1:12" ht="13.5">
      <c r="A11" s="48"/>
      <c r="B11" s="36"/>
      <c r="C11" s="36"/>
      <c r="D11" s="264" t="s">
        <v>93</v>
      </c>
      <c r="E11" s="264"/>
      <c r="F11" s="264"/>
      <c r="G11" s="264"/>
      <c r="H11" s="69"/>
      <c r="I11" s="42"/>
      <c r="J11" s="42"/>
      <c r="K11" s="70"/>
      <c r="L11" s="35"/>
    </row>
    <row r="12" spans="1:12" ht="30" customHeight="1">
      <c r="A12" s="48"/>
      <c r="B12" s="36"/>
      <c r="C12" s="36"/>
      <c r="D12" s="275" t="s">
        <v>94</v>
      </c>
      <c r="E12" s="257"/>
      <c r="F12" s="257"/>
      <c r="G12" s="257"/>
      <c r="H12" s="276">
        <v>86866</v>
      </c>
      <c r="I12" s="276"/>
      <c r="J12" s="71" t="s">
        <v>95</v>
      </c>
      <c r="K12" s="72"/>
      <c r="L12" s="35"/>
    </row>
    <row r="13" spans="1:12" ht="30" customHeight="1">
      <c r="A13" s="48"/>
      <c r="B13" s="36"/>
      <c r="C13" s="36"/>
      <c r="D13" s="277" t="s">
        <v>96</v>
      </c>
      <c r="E13" s="278"/>
      <c r="F13" s="278"/>
      <c r="G13" s="278"/>
      <c r="H13" s="279" t="s">
        <v>176</v>
      </c>
      <c r="I13" s="280"/>
      <c r="J13" s="73" t="s">
        <v>97</v>
      </c>
      <c r="K13" s="124">
        <v>300</v>
      </c>
      <c r="L13" s="35"/>
    </row>
    <row r="14" spans="1:12" ht="30" customHeight="1">
      <c r="A14" s="48"/>
      <c r="B14" s="36"/>
      <c r="C14" s="36"/>
      <c r="D14" s="277" t="s">
        <v>98</v>
      </c>
      <c r="E14" s="278"/>
      <c r="F14" s="278"/>
      <c r="G14" s="278"/>
      <c r="H14" s="279" t="s">
        <v>177</v>
      </c>
      <c r="I14" s="280"/>
      <c r="J14" s="73" t="s">
        <v>97</v>
      </c>
      <c r="K14" s="124">
        <v>250</v>
      </c>
      <c r="L14" s="35"/>
    </row>
    <row r="15" spans="1:12" ht="13.5">
      <c r="A15" s="48"/>
      <c r="B15" s="36"/>
      <c r="C15" s="36"/>
      <c r="D15" s="290" t="s">
        <v>99</v>
      </c>
      <c r="E15" s="291"/>
      <c r="F15" s="291"/>
      <c r="G15" s="291"/>
      <c r="H15" s="292"/>
      <c r="I15" s="292"/>
      <c r="J15" s="292"/>
      <c r="K15" s="293"/>
      <c r="L15" s="35"/>
    </row>
    <row r="16" spans="1:12" ht="13.5">
      <c r="A16" s="48"/>
      <c r="B16" s="36"/>
      <c r="C16" s="36"/>
      <c r="D16" s="294"/>
      <c r="E16" s="295"/>
      <c r="F16" s="295"/>
      <c r="G16" s="295"/>
      <c r="H16" s="278"/>
      <c r="I16" s="278"/>
      <c r="J16" s="278"/>
      <c r="K16" s="296"/>
      <c r="L16" s="35"/>
    </row>
    <row r="17" spans="1:12" ht="15">
      <c r="A17" s="48"/>
      <c r="B17" s="36"/>
      <c r="C17" s="36"/>
      <c r="D17" s="287"/>
      <c r="E17" s="281" t="s">
        <v>100</v>
      </c>
      <c r="F17" s="282"/>
      <c r="G17" s="283"/>
      <c r="H17" s="284" t="s">
        <v>101</v>
      </c>
      <c r="I17" s="285"/>
      <c r="J17" s="286"/>
      <c r="K17" s="68"/>
      <c r="L17" s="35"/>
    </row>
    <row r="18" spans="1:12" ht="15">
      <c r="A18" s="48"/>
      <c r="B18" s="36"/>
      <c r="C18" s="36"/>
      <c r="D18" s="288"/>
      <c r="E18" s="297" t="s">
        <v>102</v>
      </c>
      <c r="F18" s="298"/>
      <c r="G18" s="299"/>
      <c r="H18" s="297"/>
      <c r="I18" s="298"/>
      <c r="J18" s="299"/>
      <c r="K18" s="68" t="s">
        <v>57</v>
      </c>
      <c r="L18" s="35"/>
    </row>
    <row r="19" spans="1:12" ht="15">
      <c r="A19" s="48"/>
      <c r="B19" s="36"/>
      <c r="C19" s="36"/>
      <c r="D19" s="288"/>
      <c r="E19" s="297" t="s">
        <v>103</v>
      </c>
      <c r="F19" s="298"/>
      <c r="G19" s="299"/>
      <c r="H19" s="297"/>
      <c r="I19" s="298"/>
      <c r="J19" s="299"/>
      <c r="K19" s="68" t="s">
        <v>57</v>
      </c>
      <c r="L19" s="35"/>
    </row>
    <row r="20" spans="1:12" ht="15">
      <c r="A20" s="48"/>
      <c r="B20" s="36"/>
      <c r="C20" s="36"/>
      <c r="D20" s="289"/>
      <c r="E20" s="297" t="s">
        <v>104</v>
      </c>
      <c r="F20" s="298"/>
      <c r="G20" s="299"/>
      <c r="H20" s="297"/>
      <c r="I20" s="298"/>
      <c r="J20" s="299"/>
      <c r="K20" s="68" t="s">
        <v>57</v>
      </c>
      <c r="L20" s="35"/>
    </row>
    <row r="21" spans="1:12" ht="30" customHeight="1">
      <c r="A21" s="48"/>
      <c r="B21" s="36"/>
      <c r="C21" s="36"/>
      <c r="D21" s="39"/>
      <c r="E21" s="297"/>
      <c r="F21" s="298"/>
      <c r="G21" s="298"/>
      <c r="H21" s="298"/>
      <c r="I21" s="298"/>
      <c r="J21" s="299"/>
      <c r="K21" s="68"/>
      <c r="L21" s="35"/>
    </row>
    <row r="22" spans="1:12" ht="15" customHeight="1">
      <c r="A22" s="48"/>
      <c r="B22" s="36"/>
      <c r="C22" s="36"/>
      <c r="D22" s="264" t="s">
        <v>105</v>
      </c>
      <c r="E22" s="264"/>
      <c r="F22" s="264"/>
      <c r="G22" s="264"/>
      <c r="H22" s="74"/>
      <c r="I22" s="43"/>
      <c r="J22" s="43"/>
      <c r="K22" s="44"/>
      <c r="L22" s="35"/>
    </row>
    <row r="23" spans="1:12" ht="13.5">
      <c r="A23" s="48"/>
      <c r="B23" s="36"/>
      <c r="C23" s="36"/>
      <c r="D23" s="300" t="s">
        <v>106</v>
      </c>
      <c r="E23" s="301"/>
      <c r="F23" s="301"/>
      <c r="G23" s="301"/>
      <c r="H23" s="302" t="s">
        <v>160</v>
      </c>
      <c r="I23" s="303"/>
      <c r="J23" s="303"/>
      <c r="K23" s="304"/>
      <c r="L23" s="45"/>
    </row>
    <row r="24" spans="1:12" ht="18" customHeight="1">
      <c r="A24" s="48"/>
      <c r="B24" s="36"/>
      <c r="C24" s="36"/>
      <c r="D24" s="305" t="s">
        <v>107</v>
      </c>
      <c r="E24" s="306"/>
      <c r="F24" s="306"/>
      <c r="G24" s="307"/>
      <c r="H24" s="75">
        <v>18500</v>
      </c>
      <c r="I24" s="76" t="s">
        <v>108</v>
      </c>
      <c r="J24" s="34"/>
      <c r="K24" s="77"/>
      <c r="L24" s="45"/>
    </row>
    <row r="25" spans="1:12" ht="18" customHeight="1">
      <c r="A25" s="48"/>
      <c r="B25" s="36"/>
      <c r="C25" s="36"/>
      <c r="D25" s="308" t="s">
        <v>109</v>
      </c>
      <c r="E25" s="309"/>
      <c r="F25" s="309"/>
      <c r="G25" s="310"/>
      <c r="H25" s="78">
        <v>18500</v>
      </c>
      <c r="I25" s="79" t="s">
        <v>108</v>
      </c>
      <c r="J25" s="34"/>
      <c r="K25" s="77"/>
      <c r="L25" s="35"/>
    </row>
    <row r="26" spans="1:12" ht="18" customHeight="1">
      <c r="A26" s="48"/>
      <c r="B26" s="36"/>
      <c r="C26" s="36"/>
      <c r="D26" s="308" t="s">
        <v>110</v>
      </c>
      <c r="E26" s="309"/>
      <c r="F26" s="309"/>
      <c r="G26" s="310"/>
      <c r="H26" s="78">
        <v>16000</v>
      </c>
      <c r="I26" s="79" t="s">
        <v>108</v>
      </c>
      <c r="J26" s="34"/>
      <c r="K26" s="77"/>
      <c r="L26" s="35"/>
    </row>
    <row r="27" spans="1:12" ht="18" customHeight="1">
      <c r="A27" s="48"/>
      <c r="B27" s="36"/>
      <c r="C27" s="36"/>
      <c r="D27" s="308" t="s">
        <v>111</v>
      </c>
      <c r="E27" s="309"/>
      <c r="F27" s="309"/>
      <c r="G27" s="310"/>
      <c r="H27" s="78">
        <v>2500</v>
      </c>
      <c r="I27" s="79" t="s">
        <v>108</v>
      </c>
      <c r="J27" s="34"/>
      <c r="K27" s="77"/>
      <c r="L27" s="35"/>
    </row>
    <row r="28" spans="1:12" ht="18" customHeight="1">
      <c r="A28" s="48"/>
      <c r="B28" s="36"/>
      <c r="C28" s="36"/>
      <c r="D28" s="320" t="s">
        <v>112</v>
      </c>
      <c r="E28" s="321"/>
      <c r="F28" s="321"/>
      <c r="G28" s="322"/>
      <c r="H28" s="80">
        <v>0</v>
      </c>
      <c r="I28" s="81" t="s">
        <v>108</v>
      </c>
      <c r="J28" s="46"/>
      <c r="K28" s="82"/>
      <c r="L28" s="35"/>
    </row>
    <row r="29" spans="1:12" ht="13.5">
      <c r="A29" s="48"/>
      <c r="B29" s="36"/>
      <c r="C29" s="36"/>
      <c r="D29" s="323" t="s">
        <v>113</v>
      </c>
      <c r="E29" s="324"/>
      <c r="F29" s="324"/>
      <c r="G29" s="324"/>
      <c r="H29" s="83"/>
      <c r="I29" s="43"/>
      <c r="J29" s="43"/>
      <c r="K29" s="44"/>
      <c r="L29" s="35"/>
    </row>
    <row r="30" spans="1:12" ht="13.5">
      <c r="A30" s="48"/>
      <c r="B30" s="36"/>
      <c r="C30" s="36"/>
      <c r="D30" s="311" t="s">
        <v>114</v>
      </c>
      <c r="E30" s="312"/>
      <c r="F30" s="312"/>
      <c r="G30" s="312"/>
      <c r="H30" s="325" t="s">
        <v>172</v>
      </c>
      <c r="I30" s="312"/>
      <c r="J30" s="312"/>
      <c r="K30" s="326"/>
      <c r="L30" s="35"/>
    </row>
    <row r="31" spans="1:12" ht="13.5">
      <c r="A31" s="48"/>
      <c r="B31" s="36"/>
      <c r="C31" s="36"/>
      <c r="D31" s="311" t="s">
        <v>115</v>
      </c>
      <c r="E31" s="312"/>
      <c r="F31" s="312"/>
      <c r="G31" s="312"/>
      <c r="H31" s="314">
        <v>0</v>
      </c>
      <c r="I31" s="314"/>
      <c r="J31" s="314"/>
      <c r="K31" s="315"/>
      <c r="L31" s="35"/>
    </row>
    <row r="32" spans="1:12" ht="13.5">
      <c r="A32" s="48"/>
      <c r="B32" s="36"/>
      <c r="C32" s="36"/>
      <c r="D32" s="311" t="s">
        <v>116</v>
      </c>
      <c r="E32" s="312"/>
      <c r="F32" s="312"/>
      <c r="G32" s="312"/>
      <c r="H32" s="313" t="s">
        <v>161</v>
      </c>
      <c r="I32" s="314"/>
      <c r="J32" s="314"/>
      <c r="K32" s="315"/>
      <c r="L32" s="35"/>
    </row>
    <row r="33" spans="1:12" ht="13.5">
      <c r="A33" s="50"/>
      <c r="B33" s="38"/>
      <c r="C33" s="38"/>
      <c r="D33" s="316" t="s">
        <v>117</v>
      </c>
      <c r="E33" s="317"/>
      <c r="F33" s="317"/>
      <c r="G33" s="317"/>
      <c r="H33" s="318" t="s">
        <v>162</v>
      </c>
      <c r="I33" s="317"/>
      <c r="J33" s="317"/>
      <c r="K33" s="319"/>
      <c r="L33" s="47"/>
    </row>
    <row r="34" ht="13.5">
      <c r="A34" s="31" t="s">
        <v>118</v>
      </c>
    </row>
    <row r="35" ht="13.5">
      <c r="A35" s="31" t="s">
        <v>119</v>
      </c>
    </row>
  </sheetData>
  <sheetProtection/>
  <mergeCells count="50">
    <mergeCell ref="D32:G32"/>
    <mergeCell ref="H32:K32"/>
    <mergeCell ref="D33:G33"/>
    <mergeCell ref="H33:K33"/>
    <mergeCell ref="D28:G28"/>
    <mergeCell ref="D29:G29"/>
    <mergeCell ref="D30:G30"/>
    <mergeCell ref="H30:K30"/>
    <mergeCell ref="D31:G31"/>
    <mergeCell ref="H31:K31"/>
    <mergeCell ref="D23:G23"/>
    <mergeCell ref="H23:K23"/>
    <mergeCell ref="D24:G24"/>
    <mergeCell ref="D25:G25"/>
    <mergeCell ref="D26:G26"/>
    <mergeCell ref="D27:G27"/>
    <mergeCell ref="E19:G19"/>
    <mergeCell ref="H19:J19"/>
    <mergeCell ref="E20:G20"/>
    <mergeCell ref="H20:J20"/>
    <mergeCell ref="E21:J21"/>
    <mergeCell ref="D22:G22"/>
    <mergeCell ref="D13:G13"/>
    <mergeCell ref="H13:I13"/>
    <mergeCell ref="D14:G14"/>
    <mergeCell ref="H14:I14"/>
    <mergeCell ref="E17:G17"/>
    <mergeCell ref="H17:J17"/>
    <mergeCell ref="D17:D20"/>
    <mergeCell ref="D15:K16"/>
    <mergeCell ref="E18:G18"/>
    <mergeCell ref="H18:J18"/>
    <mergeCell ref="D8:G8"/>
    <mergeCell ref="D9:G9"/>
    <mergeCell ref="D10:G10"/>
    <mergeCell ref="D11:G11"/>
    <mergeCell ref="D12:G12"/>
    <mergeCell ref="H12:I12"/>
    <mergeCell ref="D4:G4"/>
    <mergeCell ref="I4:J4"/>
    <mergeCell ref="D5:G5"/>
    <mergeCell ref="I5:J5"/>
    <mergeCell ref="D6:G6"/>
    <mergeCell ref="D7:G7"/>
    <mergeCell ref="A1:C1"/>
    <mergeCell ref="D1:K1"/>
    <mergeCell ref="D2:G2"/>
    <mergeCell ref="I2:J2"/>
    <mergeCell ref="D3:G3"/>
    <mergeCell ref="I3:J3"/>
  </mergeCells>
  <printOptions/>
  <pageMargins left="0.46944444444444444" right="0.75" top="0.21944444444444444" bottom="0.2" header="0.1798611111111111" footer="0.15902777777777777"/>
  <pageSetup fitToHeight="1" fitToWidth="1" horizontalDpi="600" verticalDpi="600" orientation="landscape" paperSize="9" scale="8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75" zoomScaleNormal="75" workbookViewId="0" topLeftCell="A1">
      <selection activeCell="J6" sqref="J6"/>
    </sheetView>
  </sheetViews>
  <sheetFormatPr defaultColWidth="9.140625" defaultRowHeight="15"/>
  <cols>
    <col min="1" max="12" width="10.8515625" style="0" customWidth="1"/>
    <col min="13" max="13" width="9.140625" style="0" customWidth="1"/>
    <col min="14" max="14" width="9.28125" style="0" bestFit="1" customWidth="1"/>
  </cols>
  <sheetData>
    <row r="1" spans="1:12" ht="13.5">
      <c r="A1" s="18"/>
      <c r="B1" s="19"/>
      <c r="C1" s="19"/>
      <c r="D1" s="13"/>
      <c r="E1" s="13"/>
      <c r="F1" s="13"/>
      <c r="G1" s="13"/>
      <c r="H1" s="13"/>
      <c r="I1" s="13"/>
      <c r="J1" s="13"/>
      <c r="K1" s="22"/>
      <c r="L1" s="26"/>
    </row>
    <row r="2" spans="1:12" ht="18" customHeight="1">
      <c r="A2" s="327" t="s">
        <v>120</v>
      </c>
      <c r="B2" s="328"/>
      <c r="C2" s="329"/>
      <c r="D2" s="284" t="s">
        <v>69</v>
      </c>
      <c r="E2" s="285"/>
      <c r="F2" s="285"/>
      <c r="G2" s="285"/>
      <c r="H2" s="285"/>
      <c r="I2" s="286"/>
      <c r="J2" s="84"/>
      <c r="K2" s="85"/>
      <c r="L2" s="33"/>
    </row>
    <row r="3" spans="1:12" ht="18" customHeight="1">
      <c r="A3" s="14"/>
      <c r="B3" s="9"/>
      <c r="C3" s="9"/>
      <c r="D3" s="330" t="s">
        <v>167</v>
      </c>
      <c r="E3" s="331"/>
      <c r="F3" s="331"/>
      <c r="G3" s="331"/>
      <c r="H3" s="332"/>
      <c r="I3" s="333"/>
      <c r="J3" s="121">
        <v>1492946</v>
      </c>
      <c r="K3" s="122" t="s">
        <v>95</v>
      </c>
      <c r="L3" s="55"/>
    </row>
    <row r="4" spans="1:12" ht="18" customHeight="1">
      <c r="A4" s="14"/>
      <c r="B4" s="9"/>
      <c r="C4" s="9"/>
      <c r="D4" s="275"/>
      <c r="E4" s="257"/>
      <c r="F4" s="257"/>
      <c r="G4" s="257"/>
      <c r="H4" s="334"/>
      <c r="I4" s="335"/>
      <c r="J4" s="117"/>
      <c r="K4" s="86" t="s">
        <v>95</v>
      </c>
      <c r="L4" s="10"/>
    </row>
    <row r="5" spans="1:12" ht="18" customHeight="1">
      <c r="A5" s="14"/>
      <c r="B5" s="9"/>
      <c r="C5" s="9"/>
      <c r="D5" s="275" t="s">
        <v>122</v>
      </c>
      <c r="E5" s="257"/>
      <c r="F5" s="257"/>
      <c r="G5" s="257"/>
      <c r="H5" s="334"/>
      <c r="I5" s="335"/>
      <c r="J5" s="117"/>
      <c r="K5" s="86" t="s">
        <v>95</v>
      </c>
      <c r="L5" s="10"/>
    </row>
    <row r="6" spans="1:12" ht="18" customHeight="1">
      <c r="A6" s="14"/>
      <c r="B6" s="9"/>
      <c r="C6" s="9"/>
      <c r="D6" s="275" t="s">
        <v>123</v>
      </c>
      <c r="E6" s="257"/>
      <c r="F6" s="257"/>
      <c r="G6" s="257"/>
      <c r="H6" s="334"/>
      <c r="I6" s="335"/>
      <c r="J6" s="117">
        <v>601937</v>
      </c>
      <c r="K6" s="86" t="s">
        <v>95</v>
      </c>
      <c r="L6" s="10"/>
    </row>
    <row r="7" spans="1:12" ht="18" customHeight="1">
      <c r="A7" s="14"/>
      <c r="B7" s="9"/>
      <c r="C7" s="9"/>
      <c r="D7" s="344" t="s">
        <v>168</v>
      </c>
      <c r="E7" s="257"/>
      <c r="F7" s="257"/>
      <c r="G7" s="257"/>
      <c r="H7" s="334"/>
      <c r="I7" s="335"/>
      <c r="J7" s="117">
        <v>86886</v>
      </c>
      <c r="K7" s="86" t="s">
        <v>95</v>
      </c>
      <c r="L7" s="10"/>
    </row>
    <row r="8" spans="1:12" ht="18" customHeight="1">
      <c r="A8" s="14"/>
      <c r="B8" s="9"/>
      <c r="C8" s="9"/>
      <c r="D8" s="275" t="s">
        <v>124</v>
      </c>
      <c r="E8" s="257"/>
      <c r="F8" s="257"/>
      <c r="G8" s="257"/>
      <c r="H8" s="334"/>
      <c r="I8" s="335"/>
      <c r="J8" s="117">
        <v>24000</v>
      </c>
      <c r="K8" s="86" t="s">
        <v>95</v>
      </c>
      <c r="L8" s="10"/>
    </row>
    <row r="9" spans="1:12" ht="18" customHeight="1">
      <c r="A9" s="14"/>
      <c r="B9" s="9"/>
      <c r="C9" s="9"/>
      <c r="D9" s="344" t="s">
        <v>166</v>
      </c>
      <c r="E9" s="257"/>
      <c r="F9" s="257"/>
      <c r="G9" s="257"/>
      <c r="H9" s="334"/>
      <c r="I9" s="335"/>
      <c r="J9" s="117">
        <v>71565</v>
      </c>
      <c r="K9" s="86" t="s">
        <v>95</v>
      </c>
      <c r="L9" s="55"/>
    </row>
    <row r="10" spans="1:12" ht="18" customHeight="1">
      <c r="A10" s="14"/>
      <c r="B10" s="9"/>
      <c r="C10" s="9"/>
      <c r="D10" s="275" t="s">
        <v>125</v>
      </c>
      <c r="E10" s="257"/>
      <c r="F10" s="257"/>
      <c r="G10" s="257"/>
      <c r="H10" s="334"/>
      <c r="I10" s="335"/>
      <c r="J10" s="117"/>
      <c r="K10" s="86" t="s">
        <v>95</v>
      </c>
      <c r="L10" s="55"/>
    </row>
    <row r="11" spans="1:14" ht="18" customHeight="1">
      <c r="A11" s="14"/>
      <c r="B11" s="9"/>
      <c r="C11" s="9"/>
      <c r="D11" s="275" t="s">
        <v>126</v>
      </c>
      <c r="E11" s="257"/>
      <c r="F11" s="257"/>
      <c r="G11" s="257"/>
      <c r="H11" s="334"/>
      <c r="I11" s="335"/>
      <c r="J11" s="117">
        <v>82000</v>
      </c>
      <c r="K11" s="86" t="s">
        <v>95</v>
      </c>
      <c r="L11" s="55"/>
      <c r="N11" s="119"/>
    </row>
    <row r="12" spans="1:12" ht="18" customHeight="1">
      <c r="A12" s="14"/>
      <c r="B12" s="9"/>
      <c r="C12" s="9"/>
      <c r="D12" s="344" t="s">
        <v>169</v>
      </c>
      <c r="E12" s="257"/>
      <c r="F12" s="257"/>
      <c r="G12" s="257"/>
      <c r="H12" s="334"/>
      <c r="I12" s="335"/>
      <c r="J12" s="117">
        <v>180000</v>
      </c>
      <c r="K12" s="86" t="s">
        <v>95</v>
      </c>
      <c r="L12" s="10"/>
    </row>
    <row r="13" spans="1:12" ht="18" customHeight="1">
      <c r="A13" s="14"/>
      <c r="B13" s="9"/>
      <c r="C13" s="9"/>
      <c r="D13" s="330" t="s">
        <v>170</v>
      </c>
      <c r="E13" s="331"/>
      <c r="F13" s="331"/>
      <c r="G13" s="331"/>
      <c r="H13" s="332"/>
      <c r="I13" s="333"/>
      <c r="J13" s="123">
        <f>SUM(J5:J12)</f>
        <v>1046388</v>
      </c>
      <c r="K13" s="122" t="s">
        <v>95</v>
      </c>
      <c r="L13" s="10"/>
    </row>
    <row r="14" spans="1:14" ht="18" customHeight="1">
      <c r="A14" s="14"/>
      <c r="B14" s="9"/>
      <c r="C14" s="9"/>
      <c r="D14" s="275"/>
      <c r="E14" s="257"/>
      <c r="F14" s="257"/>
      <c r="G14" s="257"/>
      <c r="H14" s="334"/>
      <c r="I14" s="335"/>
      <c r="J14" s="117"/>
      <c r="K14" s="86" t="s">
        <v>95</v>
      </c>
      <c r="L14" s="10"/>
      <c r="N14" s="119"/>
    </row>
    <row r="15" spans="1:12" ht="13.5">
      <c r="A15" s="20"/>
      <c r="B15" s="21"/>
      <c r="C15" s="21"/>
      <c r="D15" s="275" t="s">
        <v>121</v>
      </c>
      <c r="E15" s="257"/>
      <c r="F15" s="257"/>
      <c r="G15" s="257"/>
      <c r="H15" s="334"/>
      <c r="I15" s="335"/>
      <c r="J15" s="116">
        <v>2100000</v>
      </c>
      <c r="K15" s="120" t="s">
        <v>95</v>
      </c>
      <c r="L15" s="55"/>
    </row>
    <row r="16" spans="1:12" ht="18" customHeight="1">
      <c r="A16" s="14"/>
      <c r="B16" s="9"/>
      <c r="C16" s="9"/>
      <c r="D16" s="344" t="s">
        <v>164</v>
      </c>
      <c r="E16" s="257"/>
      <c r="F16" s="257"/>
      <c r="G16" s="257"/>
      <c r="H16" s="334"/>
      <c r="I16" s="335"/>
      <c r="J16" s="117">
        <v>450000</v>
      </c>
      <c r="K16" s="86" t="s">
        <v>127</v>
      </c>
      <c r="L16" s="55"/>
    </row>
    <row r="17" spans="1:12" ht="15.75" customHeight="1">
      <c r="A17" s="17"/>
      <c r="B17" s="11"/>
      <c r="C17" s="11"/>
      <c r="D17" s="375" t="s">
        <v>128</v>
      </c>
      <c r="E17" s="206"/>
      <c r="F17" s="206"/>
      <c r="G17" s="206"/>
      <c r="H17" s="376"/>
      <c r="I17" s="377"/>
      <c r="J17" s="118">
        <v>7</v>
      </c>
      <c r="K17" s="87" t="s">
        <v>129</v>
      </c>
      <c r="L17" s="56"/>
    </row>
    <row r="18" spans="1:12" ht="18" customHeight="1">
      <c r="A18" s="9"/>
      <c r="B18" s="9"/>
      <c r="C18" s="9"/>
      <c r="D18" s="58"/>
      <c r="E18" s="58"/>
      <c r="F18" s="58"/>
      <c r="G18" s="58"/>
      <c r="H18" s="59"/>
      <c r="I18" s="59"/>
      <c r="J18" s="1"/>
      <c r="K18" s="41"/>
      <c r="L18" s="32"/>
    </row>
    <row r="19" spans="1:14" ht="27" customHeight="1">
      <c r="A19" s="336" t="s">
        <v>130</v>
      </c>
      <c r="B19" s="337"/>
      <c r="C19" s="337"/>
      <c r="D19" s="338" t="s">
        <v>69</v>
      </c>
      <c r="E19" s="339"/>
      <c r="F19" s="339"/>
      <c r="G19" s="339"/>
      <c r="H19" s="339"/>
      <c r="I19" s="340"/>
      <c r="J19" s="341"/>
      <c r="K19" s="342"/>
      <c r="L19" s="343"/>
      <c r="M19" s="64"/>
      <c r="N19" s="1"/>
    </row>
    <row r="20" spans="1:14" ht="27" customHeight="1">
      <c r="A20" s="14"/>
      <c r="B20" s="9"/>
      <c r="C20" s="65"/>
      <c r="D20" s="345" t="s">
        <v>131</v>
      </c>
      <c r="E20" s="346"/>
      <c r="F20" s="346"/>
      <c r="G20" s="346"/>
      <c r="H20" s="346"/>
      <c r="I20" s="347"/>
      <c r="J20" s="354" t="s">
        <v>165</v>
      </c>
      <c r="K20" s="355"/>
      <c r="L20" s="356"/>
      <c r="M20" s="29"/>
      <c r="N20" s="1"/>
    </row>
    <row r="21" spans="1:14" ht="27" customHeight="1">
      <c r="A21" s="14"/>
      <c r="B21" s="9"/>
      <c r="C21" s="65"/>
      <c r="D21" s="348"/>
      <c r="E21" s="349"/>
      <c r="F21" s="349"/>
      <c r="G21" s="349"/>
      <c r="H21" s="349"/>
      <c r="I21" s="350"/>
      <c r="J21" s="357"/>
      <c r="K21" s="358"/>
      <c r="L21" s="359"/>
      <c r="M21" s="29"/>
      <c r="N21" s="1"/>
    </row>
    <row r="22" spans="1:14" ht="27" customHeight="1">
      <c r="A22" s="14"/>
      <c r="B22" s="9"/>
      <c r="C22" s="65"/>
      <c r="D22" s="351"/>
      <c r="E22" s="352"/>
      <c r="F22" s="352"/>
      <c r="G22" s="352"/>
      <c r="H22" s="352"/>
      <c r="I22" s="353"/>
      <c r="J22" s="360"/>
      <c r="K22" s="361"/>
      <c r="L22" s="362"/>
      <c r="M22" s="29"/>
      <c r="N22" s="1"/>
    </row>
    <row r="23" spans="1:14" ht="27" customHeight="1">
      <c r="A23" s="14"/>
      <c r="B23" s="9"/>
      <c r="C23" s="65"/>
      <c r="D23" s="345" t="s">
        <v>132</v>
      </c>
      <c r="E23" s="346"/>
      <c r="F23" s="346"/>
      <c r="G23" s="346"/>
      <c r="H23" s="346"/>
      <c r="I23" s="347"/>
      <c r="J23" s="366" t="s">
        <v>163</v>
      </c>
      <c r="K23" s="367"/>
      <c r="L23" s="368"/>
      <c r="M23" s="63"/>
      <c r="N23" s="1"/>
    </row>
    <row r="24" spans="1:14" ht="27" customHeight="1">
      <c r="A24" s="14"/>
      <c r="B24" s="9"/>
      <c r="C24" s="65"/>
      <c r="D24" s="348"/>
      <c r="E24" s="349"/>
      <c r="F24" s="349"/>
      <c r="G24" s="349"/>
      <c r="H24" s="349"/>
      <c r="I24" s="350"/>
      <c r="J24" s="369"/>
      <c r="K24" s="370"/>
      <c r="L24" s="371"/>
      <c r="M24" s="63"/>
      <c r="N24" s="1"/>
    </row>
    <row r="25" spans="1:14" ht="27" customHeight="1">
      <c r="A25" s="17"/>
      <c r="B25" s="11"/>
      <c r="C25" s="66"/>
      <c r="D25" s="363"/>
      <c r="E25" s="364"/>
      <c r="F25" s="364"/>
      <c r="G25" s="364"/>
      <c r="H25" s="364"/>
      <c r="I25" s="365"/>
      <c r="J25" s="372"/>
      <c r="K25" s="373"/>
      <c r="L25" s="374"/>
      <c r="M25" s="63"/>
      <c r="N25" s="1"/>
    </row>
    <row r="26" ht="13.5">
      <c r="A26" s="31" t="s">
        <v>133</v>
      </c>
    </row>
    <row r="27" ht="13.5">
      <c r="A27" s="9" t="s">
        <v>134</v>
      </c>
    </row>
    <row r="28" ht="13.5">
      <c r="A28" s="31" t="s">
        <v>135</v>
      </c>
    </row>
    <row r="29" ht="13.5">
      <c r="A29" s="31" t="s">
        <v>136</v>
      </c>
    </row>
  </sheetData>
  <sheetProtection/>
  <mergeCells count="24">
    <mergeCell ref="D20:I22"/>
    <mergeCell ref="J20:L22"/>
    <mergeCell ref="D23:I25"/>
    <mergeCell ref="J23:L25"/>
    <mergeCell ref="D11:I11"/>
    <mergeCell ref="D16:I16"/>
    <mergeCell ref="D17:I17"/>
    <mergeCell ref="D12:I12"/>
    <mergeCell ref="D14:I14"/>
    <mergeCell ref="D15:I15"/>
    <mergeCell ref="J19:L19"/>
    <mergeCell ref="D13:I13"/>
    <mergeCell ref="D5:I5"/>
    <mergeCell ref="D6:I6"/>
    <mergeCell ref="D8:I8"/>
    <mergeCell ref="D9:I9"/>
    <mergeCell ref="D10:I10"/>
    <mergeCell ref="D7:I7"/>
    <mergeCell ref="A2:C2"/>
    <mergeCell ref="D2:I2"/>
    <mergeCell ref="D3:I3"/>
    <mergeCell ref="D4:I4"/>
    <mergeCell ref="A19:C19"/>
    <mergeCell ref="D19:I19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0"/>
  <sheetViews>
    <sheetView workbookViewId="0" topLeftCell="A1">
      <selection activeCell="C5" sqref="C5"/>
    </sheetView>
  </sheetViews>
  <sheetFormatPr defaultColWidth="9.140625" defaultRowHeight="15"/>
  <cols>
    <col min="1" max="3" width="10.7109375" style="0" customWidth="1"/>
    <col min="4" max="4" width="114.28125" style="0" customWidth="1"/>
  </cols>
  <sheetData>
    <row r="1" ht="15" thickBot="1"/>
    <row r="2" spans="1:4" ht="15" customHeight="1" thickBot="1">
      <c r="A2" s="249" t="s">
        <v>137</v>
      </c>
      <c r="B2" s="249"/>
      <c r="C2" s="262"/>
      <c r="D2" s="115" t="s">
        <v>138</v>
      </c>
    </row>
    <row r="3" spans="1:4" ht="15" thickBot="1">
      <c r="A3" s="249"/>
      <c r="B3" s="249"/>
      <c r="C3" s="380"/>
      <c r="D3" s="125" t="s">
        <v>174</v>
      </c>
    </row>
    <row r="4" spans="1:4" ht="15" customHeight="1" thickBot="1">
      <c r="A4" s="249" t="s">
        <v>139</v>
      </c>
      <c r="B4" s="249"/>
      <c r="C4" s="262"/>
      <c r="D4" s="126"/>
    </row>
    <row r="5" spans="1:4" ht="99" thickBot="1">
      <c r="A5" s="127"/>
      <c r="B5" s="128"/>
      <c r="C5" s="128"/>
      <c r="D5" s="129" t="s">
        <v>175</v>
      </c>
    </row>
    <row r="6" spans="1:4" ht="15" customHeight="1">
      <c r="A6" s="239"/>
      <c r="B6" s="239"/>
      <c r="C6" s="239"/>
      <c r="D6" s="239"/>
    </row>
    <row r="7" spans="1:4" ht="13.5">
      <c r="A7" s="239"/>
      <c r="B7" s="239"/>
      <c r="C7" s="239"/>
      <c r="D7" s="239"/>
    </row>
    <row r="8" spans="1:4" ht="13.5">
      <c r="A8" s="239"/>
      <c r="B8" s="239"/>
      <c r="C8" s="239"/>
      <c r="D8" s="239"/>
    </row>
    <row r="9" spans="1:4" ht="15" customHeight="1">
      <c r="A9" s="378"/>
      <c r="B9" s="378"/>
      <c r="C9" s="378"/>
      <c r="D9" s="378"/>
    </row>
    <row r="10" spans="1:4" ht="13.5">
      <c r="A10" s="379"/>
      <c r="B10" s="379"/>
      <c r="C10" s="379"/>
      <c r="D10" s="379"/>
    </row>
  </sheetData>
  <sheetProtection/>
  <mergeCells count="4">
    <mergeCell ref="A9:D10"/>
    <mergeCell ref="A6:D8"/>
    <mergeCell ref="A2:C3"/>
    <mergeCell ref="A4:C4"/>
  </mergeCells>
  <printOptions/>
  <pageMargins left="0.7500000000000001" right="0.7500000000000001" top="1" bottom="1" header="0.5" footer="0.5"/>
  <pageSetup fitToHeight="1" fitToWidth="1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</dc:creator>
  <cp:keywords/>
  <dc:description/>
  <cp:lastModifiedBy>Sandro Liberatori</cp:lastModifiedBy>
  <cp:lastPrinted>2019-04-10T14:51:44Z</cp:lastPrinted>
  <dcterms:created xsi:type="dcterms:W3CDTF">2006-09-16T00:00:00Z</dcterms:created>
  <dcterms:modified xsi:type="dcterms:W3CDTF">2019-04-10T14:51:49Z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