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35" yWindow="60" windowWidth="4755" windowHeight="7785" tabRatio="463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<sst xmlns="http://schemas.openxmlformats.org/spreadsheetml/2006/main" count="217" uniqueCount="178">
  <si>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</si>
  <si>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</si>
  <si>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</si>
  <si>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</si>
  <si>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</si>
  <si>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</si>
  <si>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</si>
  <si>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</si>
  <si>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</si>
  <si>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</si>
  <si>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</si>
  <si>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</si>
  <si>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</si>
  <si>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</si>
  <si>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</si>
  <si>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</si>
  <si>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</si>
  <si>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</si>
  <si>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</si>
  <si>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</si>
  <si>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</si>
  <si>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</si>
  <si>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</si>
  <si>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</si>
  <si>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</si>
  <si>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</si>
  <si>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</si>
  <si>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</si>
  <si>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</si>
  <si>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</si>
  <si>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</si>
  <si>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</si>
  <si>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</si>
  <si>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</si>
  <si>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</si>
  <si>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</si>
  <si>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</si>
  <si>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</si>
  <si>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</si>
  <si>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</si>
  <si>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</si>
  <si>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</si>
  <si>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</si>
  <si>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</si>
  <si>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</si>
  <si>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</si>
  <si>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</si>
  <si>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</si>
  <si>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</si>
  <si>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</si>
  <si>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</si>
  <si>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</si>
  <si>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</si>
  <si>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</si>
  <si>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</si>
  <si>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</si>
  <si>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</si>
  <si>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</si>
  <si>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</si>
  <si>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</si>
  <si>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</si>
  <si>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</si>
  <si>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</si>
  <si>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</si>
  <si>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</si>
  <si>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</si>
  <si>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</si>
  <si>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</si>
  <si>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</si>
  <si>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</si>
  <si>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</si>
  <si>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</si>
  <si>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</si>
  <si>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</si>
  <si>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</si>
  <si>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</si>
  <si>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</si>
  <si>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</si>
  <si>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</si>
  <si>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</si>
  <si>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</si>
  <si>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</si>
  <si>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</si>
  <si>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</si>
  <si>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</si>
  <si>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</si>
  <si>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</si>
  <si>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</si>
  <si>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</si>
  <si>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</si>
  <si>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</si>
  <si>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</si>
  <si>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</si>
  <si>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</si>
  <si>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</si>
  <si>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</si>
  <si>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</si>
  <si>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</si>
  <si>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</si>
  <si>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</si>
  <si>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</si>
  <si>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</si>
  <si>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</si>
  <si>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</si>
  <si>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</si>
  <si>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</si>
  <si>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</si>
  <si>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</si>
  <si>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</si>
  <si>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</si>
  <si>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</si>
  <si>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</si>
  <si>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</si>
  <si>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</si>
  <si>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</si>
  <si>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</si>
  <si>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</si>
  <si>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</si>
  <si>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</si>
  <si>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</si>
  <si>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</si>
  <si>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</si>
  <si>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</si>
  <si>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</si>
  <si>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</si>
  <si>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</si>
  <si>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</si>
  <si>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</si>
  <si>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</si>
  <si>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</si>
  <si>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</si>
  <si>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</si>
  <si>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</si>
  <si>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</si>
  <si>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</si>
  <si>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</si>
  <si>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</si>
  <si>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</si>
  <si>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</si>
  <si>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</si>
  <si>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</si>
  <si>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</si>
  <si>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</si>
  <si>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SOCIETA’ AGRICOLA LA CERESINA DEI FRATELLI BALDISSERI SILVANO E PIETRO S.S.</t>
  </si>
  <si>
    <t xml:space="preserve">Capolina </t>
  </si>
  <si>
    <t>n. 19</t>
  </si>
  <si>
    <t>San Pietro in Gù</t>
  </si>
  <si>
    <t>( PD )</t>
  </si>
  <si>
    <t>cessione totale con meccanismo della T.O.</t>
  </si>
  <si>
    <t>Riscaldamento del digestore anaerobico, recupero termico mediante turbina ORC, riscaldamento acqua di abbeverata dei bovini. Recupero prossimo al 100% dell'energia utile</t>
  </si>
  <si>
    <t>LA CERESINA</t>
  </si>
  <si>
    <t>Sistema di pretrattamento ingestato [16]: Le matrici vengono omogenizzate attraverso la prevasca di miscelazione</t>
  </si>
  <si>
    <t>Digestore monostadio, senza post-fermentatore- in regime di mesofilia.</t>
  </si>
  <si>
    <t>Caratteristiche dei digestori  [17]: Digestore monostadio di volume utile netto di 1.447 mᶟ. La temperatura di lavoro è pari a circa 43-44°C. La miscelazione avviene con 2 mixer tripala e una pompa di ricircolo. Ritenzione idraulica di 55 gg circa</t>
  </si>
  <si>
    <t>Rete di teleriscaldamento/raffrescamento [21]:  Viene alimentato il processo di digestione anaerobica, la turbina ORC e gli abbeveratoi della stalla.</t>
  </si>
  <si>
    <t>Sistemi innovativi per l'ottimizzazione dell'uso del digestato [22]: No, viene separato in frazione solida e liquida attraverso il comune separatore a vite elicoidale.</t>
  </si>
  <si>
    <t>Sistema di produzione di energia termica e/o recupero di calore dall'impianto di cogenerazione [20]: Sono presenti 2 scambiatori acqua/acqua e 2 scambiatori fumi.</t>
  </si>
  <si>
    <t>Dimensionamento delle vasche di lagunaggio e tempo di permanenza: il digestato separato liquido è stoccato per un totale di circa 135 gg.</t>
  </si>
  <si>
    <t>Dimensionamento delle vasche  [18]: Sono disponibili circa 5.153 mᶟ di stoccaggio per il digestato separato liquido.</t>
  </si>
  <si>
    <t>Silomais 1°racc</t>
  </si>
  <si>
    <t>Silomais 2°racc</t>
  </si>
  <si>
    <t>Fumento ceroso</t>
  </si>
  <si>
    <t>Sorgo ceroso</t>
  </si>
  <si>
    <t>loiessa ceroso</t>
  </si>
  <si>
    <t>Mais granella</t>
  </si>
  <si>
    <t>bovini liquame</t>
  </si>
  <si>
    <t>bovini letame (vitelli)</t>
  </si>
  <si>
    <t>-</t>
  </si>
  <si>
    <t>Manutenzione straordinaria</t>
  </si>
  <si>
    <t>Assistenza biologica</t>
  </si>
  <si>
    <t>Importo e tipologia di finanziamento [27]: contributo ENAMA</t>
  </si>
  <si>
    <t>Domanda di connessione alla rete elettrica, validazione piano aziendale da parte di AVEPA, Autorizzazione alla costruzione ed esercizio rilasciata dal Comune di San pietro in Gù</t>
  </si>
  <si>
    <t>Per sottoprodotti, compresa in quelle sopraindicate</t>
  </si>
  <si>
    <t>Manutenzione ordinaria</t>
  </si>
  <si>
    <t>ha 196,01,23</t>
  </si>
  <si>
    <t>separatore vite elicoidale</t>
  </si>
  <si>
    <t>Il programma di divulgazione è stato sviluppato attraverso attività dimostrative con i seguenti obbiettivi didattici:
- Far conoscere le tecnologie di produzione di energia elettrica da fonte rinnovabile in agricoltura
- Far conoscere l'attività di allevamento integrata con la produzione di biogas
- Dimostrare la possibilità di ulteriore valorizzazione dell'energia mediante il recupero termico attraverso la valorizzazione tramite ciclo ORC e riscaldamento dell'acqua degli abbeveratoi
- Rendere i partecipanti capaci di effettuare semplici valutazioni sui rendimenti, le rese e la convenienza economica di questa tipologia di impianti.
Tra i partecipanti di settore si sono registrate presenze di altri imprenditori agricoli che successivamente hanno scelto di realizzare il loro impianto biogas.</t>
  </si>
  <si>
    <t>Il monitoraggio dell'impianto si è focalizzato sopratutto negli aspetti tecnici relativi al rendimento della conversione termo-elettrica generale dell'impianto. La turbina ORC ha consentito di aumentare la resa di circa l'8% circa. A parità di energia elettrica prodotta, la maggiore efficienza termo-elettrica ha consentito di ridurre le matrici in ingresso al processo di digestione anaerobica. Il costante monitoraggio della razione alimentare e dell'energia prodotta permette di mantenere controllata l'efficienza del processo.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</si>
</sst>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0]dddd\ d\ mmmm\ yyyy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0" applyNumberFormat="0" applyBorder="0" applyAlignment="0" applyProtection="0"/>
    <xf numFmtId="0" fontId="12" fillId="41" borderId="1" applyNumberFormat="0" applyAlignment="0" applyProtection="0"/>
    <xf numFmtId="0" fontId="15" fillId="42" borderId="2" applyNumberFormat="0" applyAlignment="0" applyProtection="0"/>
    <xf numFmtId="0" fontId="40" fillId="43" borderId="3" applyNumberFormat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3" borderId="1" applyNumberFormat="0" applyAlignment="0" applyProtection="0"/>
    <xf numFmtId="0" fontId="14" fillId="0" borderId="7" applyNumberFormat="0" applyFill="0" applyAlignment="0" applyProtection="0"/>
    <xf numFmtId="0" fontId="42" fillId="49" borderId="0" applyNumberFormat="0" applyBorder="0" applyAlignment="0" applyProtection="0"/>
    <xf numFmtId="0" fontId="19" fillId="50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51" borderId="8" applyNumberFormat="0" applyFont="0" applyAlignment="0" applyProtection="0"/>
    <xf numFmtId="0" fontId="13" fillId="41" borderId="9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50" borderId="11" xfId="0" applyFill="1" applyBorder="1" applyAlignment="1">
      <alignment horizontal="left" vertical="top" wrapText="1" shrinkToFit="1"/>
    </xf>
    <xf numFmtId="0" fontId="0" fillId="52" borderId="11" xfId="0" applyFill="1" applyBorder="1" applyAlignment="1">
      <alignment horizontal="left" vertical="top" wrapText="1" shrinkToFit="1"/>
    </xf>
    <xf numFmtId="0" fontId="0" fillId="23" borderId="11" xfId="0" applyFill="1" applyBorder="1" applyAlignment="1">
      <alignment horizontal="left" vertical="top" wrapText="1" shrinkToFit="1"/>
    </xf>
    <xf numFmtId="0" fontId="0" fillId="23" borderId="12" xfId="0" applyFill="1" applyBorder="1" applyAlignment="1">
      <alignment horizontal="left" vertical="top" wrapText="1" shrinkToFit="1"/>
    </xf>
    <xf numFmtId="0" fontId="0" fillId="23" borderId="13" xfId="0" applyFill="1" applyBorder="1" applyAlignment="1">
      <alignment horizontal="left" vertical="top" wrapText="1" shrinkToFit="1"/>
    </xf>
    <xf numFmtId="0" fontId="0" fillId="53" borderId="0" xfId="0" applyFill="1" applyBorder="1" applyAlignment="1">
      <alignment/>
    </xf>
    <xf numFmtId="0" fontId="0" fillId="53" borderId="14" xfId="0" applyFill="1" applyBorder="1" applyAlignment="1">
      <alignment/>
    </xf>
    <xf numFmtId="0" fontId="0" fillId="53" borderId="0" xfId="0" applyFill="1" applyBorder="1" applyAlignment="1">
      <alignment vertical="top"/>
    </xf>
    <xf numFmtId="0" fontId="0" fillId="53" borderId="14" xfId="0" applyFill="1" applyBorder="1" applyAlignment="1">
      <alignment vertical="top"/>
    </xf>
    <xf numFmtId="0" fontId="0" fillId="53" borderId="15" xfId="0" applyFill="1" applyBorder="1" applyAlignment="1">
      <alignment vertical="top"/>
    </xf>
    <xf numFmtId="0" fontId="0" fillId="53" borderId="16" xfId="0" applyFill="1" applyBorder="1" applyAlignment="1">
      <alignment vertical="top"/>
    </xf>
    <xf numFmtId="0" fontId="0" fillId="53" borderId="17" xfId="0" applyFill="1" applyBorder="1" applyAlignment="1">
      <alignment/>
    </xf>
    <xf numFmtId="0" fontId="0" fillId="53" borderId="18" xfId="0" applyFill="1" applyBorder="1" applyAlignment="1">
      <alignment vertical="top"/>
    </xf>
    <xf numFmtId="0" fontId="0" fillId="53" borderId="18" xfId="0" applyFill="1" applyBorder="1" applyAlignment="1">
      <alignment horizontal="center" vertical="top"/>
    </xf>
    <xf numFmtId="0" fontId="0" fillId="53" borderId="0" xfId="0" applyFill="1" applyBorder="1" applyAlignment="1">
      <alignment horizontal="center" vertical="top"/>
    </xf>
    <xf numFmtId="0" fontId="0" fillId="53" borderId="19" xfId="0" applyFill="1" applyBorder="1" applyAlignment="1">
      <alignment vertical="top"/>
    </xf>
    <xf numFmtId="0" fontId="0" fillId="53" borderId="20" xfId="0" applyFill="1" applyBorder="1" applyAlignment="1">
      <alignment vertical="top"/>
    </xf>
    <xf numFmtId="0" fontId="0" fillId="53" borderId="17" xfId="0" applyFill="1" applyBorder="1" applyAlignment="1">
      <alignment vertical="top"/>
    </xf>
    <xf numFmtId="0" fontId="0" fillId="53" borderId="18" xfId="0" applyFill="1" applyBorder="1" applyAlignment="1">
      <alignment vertical="top" wrapText="1"/>
    </xf>
    <xf numFmtId="0" fontId="0" fillId="53" borderId="0" xfId="0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52" borderId="21" xfId="0" applyFill="1" applyBorder="1" applyAlignment="1">
      <alignment horizontal="center" vertical="top" wrapText="1" shrinkToFit="1"/>
    </xf>
    <xf numFmtId="0" fontId="0" fillId="52" borderId="21" xfId="0" applyFill="1" applyBorder="1" applyAlignment="1">
      <alignment horizontal="left" vertical="top" wrapText="1" shrinkToFit="1"/>
    </xf>
    <xf numFmtId="0" fontId="0" fillId="50" borderId="21" xfId="0" applyFill="1" applyBorder="1" applyAlignment="1">
      <alignment horizontal="left" vertical="top" wrapText="1" shrinkToFit="1"/>
    </xf>
    <xf numFmtId="0" fontId="0" fillId="23" borderId="21" xfId="0" applyFill="1" applyBorder="1" applyAlignment="1">
      <alignment horizontal="left" vertical="top" wrapText="1" shrinkToFit="1"/>
    </xf>
    <xf numFmtId="0" fontId="22" fillId="50" borderId="11" xfId="0" applyFont="1" applyFill="1" applyBorder="1" applyAlignment="1">
      <alignment vertical="top" wrapText="1"/>
    </xf>
    <xf numFmtId="0" fontId="0" fillId="53" borderId="22" xfId="0" applyFill="1" applyBorder="1" applyAlignment="1">
      <alignment vertical="top"/>
    </xf>
    <xf numFmtId="0" fontId="0" fillId="53" borderId="0" xfId="0" applyFill="1" applyBorder="1" applyAlignment="1">
      <alignment horizontal="left" vertical="top" wrapText="1"/>
    </xf>
    <xf numFmtId="0" fontId="0" fillId="53" borderId="22" xfId="0" applyFill="1" applyBorder="1" applyAlignment="1">
      <alignment/>
    </xf>
    <xf numFmtId="0" fontId="0" fillId="41" borderId="21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41" borderId="11" xfId="0" applyFill="1" applyBorder="1" applyAlignment="1">
      <alignment horizontal="center" vertical="top"/>
    </xf>
    <xf numFmtId="0" fontId="0" fillId="53" borderId="0" xfId="0" applyFill="1" applyBorder="1" applyAlignment="1">
      <alignment/>
    </xf>
    <xf numFmtId="0" fontId="22" fillId="53" borderId="0" xfId="0" applyFont="1" applyFill="1" applyBorder="1" applyAlignment="1">
      <alignment vertical="top" wrapText="1"/>
    </xf>
    <xf numFmtId="0" fontId="22" fillId="53" borderId="14" xfId="0" applyFont="1" applyFill="1" applyBorder="1" applyAlignment="1">
      <alignment horizontal="left" vertical="top" wrapText="1"/>
    </xf>
    <xf numFmtId="0" fontId="0" fillId="53" borderId="0" xfId="0" applyFont="1" applyFill="1" applyBorder="1" applyAlignment="1">
      <alignment/>
    </xf>
    <xf numFmtId="0" fontId="0" fillId="53" borderId="14" xfId="0" applyFont="1" applyFill="1" applyBorder="1" applyAlignment="1">
      <alignment vertical="top"/>
    </xf>
    <xf numFmtId="0" fontId="0" fillId="53" borderId="0" xfId="0" applyFont="1" applyFill="1" applyBorder="1" applyAlignment="1">
      <alignment vertical="top"/>
    </xf>
    <xf numFmtId="0" fontId="0" fillId="53" borderId="0" xfId="0" applyFont="1" applyFill="1" applyBorder="1" applyAlignment="1">
      <alignment vertical="top" wrapText="1"/>
    </xf>
    <xf numFmtId="0" fontId="0" fillId="53" borderId="15" xfId="0" applyFont="1" applyFill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52" borderId="11" xfId="0" applyFont="1" applyFill="1" applyBorder="1" applyAlignment="1">
      <alignment vertical="top"/>
    </xf>
    <xf numFmtId="0" fontId="0" fillId="50" borderId="11" xfId="0" applyFont="1" applyFill="1" applyBorder="1" applyAlignment="1">
      <alignment horizontal="center" vertical="top" wrapText="1"/>
    </xf>
    <xf numFmtId="0" fontId="22" fillId="53" borderId="0" xfId="0" applyFont="1" applyFill="1" applyBorder="1" applyAlignment="1">
      <alignment horizontal="center" vertical="top" wrapText="1"/>
    </xf>
    <xf numFmtId="0" fontId="0" fillId="53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53" borderId="25" xfId="0" applyFont="1" applyFill="1" applyBorder="1" applyAlignment="1">
      <alignment vertical="top"/>
    </xf>
    <xf numFmtId="0" fontId="0" fillId="53" borderId="26" xfId="0" applyFont="1" applyFill="1" applyBorder="1" applyAlignment="1">
      <alignment vertical="top"/>
    </xf>
    <xf numFmtId="0" fontId="0" fillId="53" borderId="14" xfId="0" applyFont="1" applyFill="1" applyBorder="1" applyAlignment="1">
      <alignment horizontal="center" vertical="top"/>
    </xf>
    <xf numFmtId="0" fontId="0" fillId="53" borderId="24" xfId="0" applyFont="1" applyFill="1" applyBorder="1" applyAlignment="1">
      <alignment/>
    </xf>
    <xf numFmtId="0" fontId="0" fillId="53" borderId="16" xfId="0" applyFont="1" applyFill="1" applyBorder="1" applyAlignment="1">
      <alignment vertical="top"/>
    </xf>
    <xf numFmtId="0" fontId="0" fillId="53" borderId="18" xfId="0" applyFont="1" applyFill="1" applyBorder="1" applyAlignment="1">
      <alignment vertical="top"/>
    </xf>
    <xf numFmtId="0" fontId="0" fillId="53" borderId="18" xfId="0" applyFont="1" applyFill="1" applyBorder="1" applyAlignment="1">
      <alignment vertical="top" wrapText="1"/>
    </xf>
    <xf numFmtId="0" fontId="0" fillId="53" borderId="19" xfId="0" applyFont="1" applyFill="1" applyBorder="1" applyAlignment="1">
      <alignment vertical="top"/>
    </xf>
    <xf numFmtId="0" fontId="2" fillId="53" borderId="18" xfId="0" applyFont="1" applyFill="1" applyBorder="1" applyAlignment="1">
      <alignment horizontal="center" vertical="top"/>
    </xf>
    <xf numFmtId="0" fontId="2" fillId="53" borderId="0" xfId="0" applyFont="1" applyFill="1" applyBorder="1" applyAlignment="1">
      <alignment horizontal="center" vertical="top"/>
    </xf>
    <xf numFmtId="0" fontId="2" fillId="53" borderId="18" xfId="0" applyFont="1" applyFill="1" applyBorder="1" applyAlignment="1">
      <alignment vertical="top"/>
    </xf>
    <xf numFmtId="0" fontId="2" fillId="53" borderId="0" xfId="0" applyFont="1" applyFill="1" applyBorder="1" applyAlignment="1">
      <alignment vertical="top"/>
    </xf>
    <xf numFmtId="0" fontId="22" fillId="53" borderId="14" xfId="0" applyFont="1" applyFill="1" applyBorder="1" applyAlignment="1">
      <alignment vertical="top" wrapText="1"/>
    </xf>
    <xf numFmtId="0" fontId="22" fillId="53" borderId="16" xfId="0" applyFont="1" applyFill="1" applyBorder="1" applyAlignment="1">
      <alignment vertical="top" wrapText="1"/>
    </xf>
    <xf numFmtId="0" fontId="0" fillId="53" borderId="11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23" borderId="27" xfId="0" applyFill="1" applyBorder="1" applyAlignment="1">
      <alignment horizontal="left" vertical="top" wrapText="1" shrinkToFit="1"/>
    </xf>
    <xf numFmtId="0" fontId="0" fillId="23" borderId="28" xfId="0" applyFill="1" applyBorder="1" applyAlignment="1">
      <alignment horizontal="left" vertical="top" wrapText="1" shrinkToFit="1"/>
    </xf>
    <xf numFmtId="0" fontId="0" fillId="0" borderId="29" xfId="0" applyFill="1" applyBorder="1" applyAlignment="1">
      <alignment horizontal="left" vertical="top" wrapText="1" shrinkToFit="1"/>
    </xf>
    <xf numFmtId="0" fontId="0" fillId="23" borderId="29" xfId="0" applyFill="1" applyBorder="1" applyAlignment="1">
      <alignment horizontal="left" vertical="top" wrapText="1" shrinkToFit="1"/>
    </xf>
    <xf numFmtId="0" fontId="0" fillId="23" borderId="30" xfId="0" applyFill="1" applyBorder="1" applyAlignment="1">
      <alignment horizontal="left" vertical="top" wrapText="1" shrinkToFit="1"/>
    </xf>
    <xf numFmtId="0" fontId="22" fillId="53" borderId="22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53" borderId="31" xfId="0" applyFill="1" applyBorder="1" applyAlignment="1">
      <alignment vertical="top"/>
    </xf>
    <xf numFmtId="0" fontId="0" fillId="53" borderId="32" xfId="0" applyFill="1" applyBorder="1" applyAlignment="1">
      <alignment vertical="top"/>
    </xf>
    <xf numFmtId="0" fontId="0" fillId="53" borderId="31" xfId="0" applyFill="1" applyBorder="1" applyAlignment="1">
      <alignment/>
    </xf>
    <xf numFmtId="0" fontId="0" fillId="53" borderId="32" xfId="0" applyFill="1" applyBorder="1" applyAlignment="1">
      <alignment/>
    </xf>
    <xf numFmtId="0" fontId="0" fillId="52" borderId="11" xfId="0" applyFont="1" applyFill="1" applyBorder="1" applyAlignment="1">
      <alignment horizontal="center" vertical="top" wrapText="1"/>
    </xf>
    <xf numFmtId="0" fontId="0" fillId="53" borderId="11" xfId="0" applyFont="1" applyFill="1" applyBorder="1" applyAlignment="1">
      <alignment vertical="top" wrapText="1"/>
    </xf>
    <xf numFmtId="0" fontId="26" fillId="53" borderId="23" xfId="0" applyFont="1" applyFill="1" applyBorder="1" applyAlignment="1">
      <alignment horizontal="center" vertical="top" wrapText="1"/>
    </xf>
    <xf numFmtId="0" fontId="0" fillId="53" borderId="13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6" fillId="53" borderId="25" xfId="0" applyFont="1" applyFill="1" applyBorder="1" applyAlignment="1">
      <alignment horizontal="center" vertical="top" wrapText="1"/>
    </xf>
    <xf numFmtId="0" fontId="0" fillId="42" borderId="24" xfId="0" applyFont="1" applyFill="1" applyBorder="1" applyAlignment="1">
      <alignment vertical="top" wrapText="1"/>
    </xf>
    <xf numFmtId="0" fontId="0" fillId="42" borderId="0" xfId="0" applyFont="1" applyFill="1" applyBorder="1" applyAlignment="1">
      <alignment vertical="top" wrapText="1"/>
    </xf>
    <xf numFmtId="0" fontId="26" fillId="53" borderId="31" xfId="0" applyFont="1" applyFill="1" applyBorder="1" applyAlignment="1">
      <alignment vertical="top" wrapText="1"/>
    </xf>
    <xf numFmtId="0" fontId="0" fillId="23" borderId="23" xfId="0" applyFont="1" applyFill="1" applyBorder="1" applyAlignment="1">
      <alignment vertical="top" wrapText="1"/>
    </xf>
    <xf numFmtId="0" fontId="0" fillId="23" borderId="0" xfId="0" applyFont="1" applyFill="1" applyBorder="1" applyAlignment="1">
      <alignment vertical="top" wrapText="1"/>
    </xf>
    <xf numFmtId="0" fontId="0" fillId="20" borderId="23" xfId="0" applyFont="1" applyFill="1" applyBorder="1" applyAlignment="1">
      <alignment vertical="top" wrapText="1"/>
    </xf>
    <xf numFmtId="0" fontId="0" fillId="20" borderId="24" xfId="0" applyFont="1" applyFill="1" applyBorder="1" applyAlignment="1">
      <alignment vertical="top" wrapText="1"/>
    </xf>
    <xf numFmtId="0" fontId="26" fillId="53" borderId="33" xfId="0" applyFont="1" applyFill="1" applyBorder="1" applyAlignment="1">
      <alignment vertical="top" wrapText="1"/>
    </xf>
    <xf numFmtId="0" fontId="26" fillId="53" borderId="25" xfId="0" applyFont="1" applyFill="1" applyBorder="1" applyAlignment="1">
      <alignment horizontal="center" vertical="top"/>
    </xf>
    <xf numFmtId="0" fontId="0" fillId="0" borderId="23" xfId="0" applyFont="1" applyBorder="1" applyAlignment="1">
      <alignment/>
    </xf>
    <xf numFmtId="0" fontId="0" fillId="53" borderId="13" xfId="0" applyFont="1" applyFill="1" applyBorder="1" applyAlignment="1">
      <alignment/>
    </xf>
    <xf numFmtId="0" fontId="0" fillId="53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 wrapText="1"/>
    </xf>
    <xf numFmtId="0" fontId="0" fillId="0" borderId="11" xfId="83" applyNumberFormat="1" applyFont="1" applyFill="1" applyBorder="1" applyAlignment="1">
      <alignment vertical="top" wrapText="1"/>
    </xf>
    <xf numFmtId="0" fontId="0" fillId="0" borderId="35" xfId="83" applyNumberFormat="1" applyFont="1" applyFill="1" applyBorder="1" applyAlignment="1">
      <alignment vertical="top" wrapText="1"/>
    </xf>
    <xf numFmtId="0" fontId="0" fillId="53" borderId="21" xfId="83" applyNumberFormat="1" applyFont="1" applyFill="1" applyBorder="1" applyAlignment="1">
      <alignment vertical="top"/>
    </xf>
    <xf numFmtId="0" fontId="0" fillId="53" borderId="36" xfId="83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53" borderId="12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53" borderId="34" xfId="0" applyFont="1" applyFill="1" applyBorder="1" applyAlignment="1">
      <alignment vertical="center"/>
    </xf>
    <xf numFmtId="0" fontId="0" fillId="53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50" borderId="21" xfId="0" applyFill="1" applyBorder="1" applyAlignment="1">
      <alignment horizontal="center" vertical="top" wrapText="1" shrinkToFit="1"/>
    </xf>
    <xf numFmtId="0" fontId="0" fillId="23" borderId="21" xfId="0" applyFill="1" applyBorder="1" applyAlignment="1">
      <alignment horizontal="center" vertical="top" wrapText="1" shrinkToFit="1"/>
    </xf>
    <xf numFmtId="0" fontId="0" fillId="41" borderId="11" xfId="83" applyNumberFormat="1" applyFont="1" applyFill="1" applyBorder="1" applyAlignment="1">
      <alignment horizontal="center" vertical="top" wrapText="1"/>
    </xf>
    <xf numFmtId="0" fontId="0" fillId="41" borderId="11" xfId="0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 vertical="center"/>
    </xf>
    <xf numFmtId="183" fontId="0" fillId="52" borderId="11" xfId="0" applyNumberFormat="1" applyFill="1" applyBorder="1" applyAlignment="1">
      <alignment horizontal="left" vertical="top" wrapText="1" shrinkToFit="1"/>
    </xf>
    <xf numFmtId="183" fontId="0" fillId="50" borderId="11" xfId="0" applyNumberFormat="1" applyFill="1" applyBorder="1" applyAlignment="1">
      <alignment horizontal="left" vertical="top" wrapText="1" shrinkToFit="1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53" borderId="33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53" borderId="3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54" borderId="20" xfId="0" applyFont="1" applyFill="1" applyBorder="1" applyAlignment="1">
      <alignment horizontal="center" vertical="center"/>
    </xf>
    <xf numFmtId="0" fontId="24" fillId="54" borderId="17" xfId="0" applyFont="1" applyFill="1" applyBorder="1" applyAlignment="1">
      <alignment horizontal="center" vertical="center"/>
    </xf>
    <xf numFmtId="0" fontId="24" fillId="54" borderId="22" xfId="0" applyFont="1" applyFill="1" applyBorder="1" applyAlignment="1">
      <alignment horizontal="center" vertical="center"/>
    </xf>
    <xf numFmtId="0" fontId="24" fillId="54" borderId="18" xfId="0" applyFont="1" applyFill="1" applyBorder="1" applyAlignment="1">
      <alignment horizontal="center" vertical="center"/>
    </xf>
    <xf numFmtId="0" fontId="24" fillId="54" borderId="0" xfId="0" applyFont="1" applyFill="1" applyBorder="1" applyAlignment="1">
      <alignment horizontal="center" vertical="center"/>
    </xf>
    <xf numFmtId="0" fontId="24" fillId="54" borderId="14" xfId="0" applyFont="1" applyFill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53" borderId="24" xfId="0" applyFill="1" applyBorder="1" applyAlignment="1">
      <alignment horizontal="left" vertical="center" wrapText="1"/>
    </xf>
    <xf numFmtId="0" fontId="0" fillId="53" borderId="40" xfId="0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36" fillId="0" borderId="11" xfId="82" applyFont="1" applyBorder="1">
      <alignment vertical="center"/>
      <protection/>
    </xf>
    <xf numFmtId="0" fontId="0" fillId="0" borderId="35" xfId="83" applyNumberFormat="1" applyFont="1" applyFill="1" applyBorder="1" applyAlignment="1">
      <alignment vertical="top" wrapText="1"/>
    </xf>
    <xf numFmtId="0" fontId="0" fillId="0" borderId="11" xfId="83" applyNumberFormat="1" applyFont="1" applyFill="1" applyBorder="1" applyAlignment="1">
      <alignment vertical="top" wrapText="1"/>
    </xf>
    <xf numFmtId="0" fontId="0" fillId="0" borderId="40" xfId="0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 vertical="top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55" borderId="12" xfId="0" applyFill="1" applyBorder="1" applyAlignment="1">
      <alignment vertical="top"/>
    </xf>
    <xf numFmtId="0" fontId="0" fillId="55" borderId="23" xfId="0" applyFill="1" applyBorder="1" applyAlignment="1">
      <alignment vertical="top"/>
    </xf>
    <xf numFmtId="0" fontId="0" fillId="55" borderId="41" xfId="0" applyFill="1" applyBorder="1" applyAlignment="1">
      <alignment vertical="top"/>
    </xf>
    <xf numFmtId="0" fontId="0" fillId="0" borderId="41" xfId="0" applyBorder="1" applyAlignment="1">
      <alignment vertical="top"/>
    </xf>
    <xf numFmtId="0" fontId="2" fillId="53" borderId="43" xfId="0" applyFont="1" applyFill="1" applyBorder="1" applyAlignment="1">
      <alignment horizontal="left" vertical="top"/>
    </xf>
    <xf numFmtId="0" fontId="2" fillId="53" borderId="25" xfId="0" applyFont="1" applyFill="1" applyBorder="1" applyAlignment="1">
      <alignment horizontal="left" vertical="top"/>
    </xf>
    <xf numFmtId="0" fontId="2" fillId="53" borderId="26" xfId="0" applyFont="1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33" xfId="0" applyBorder="1" applyAlignment="1">
      <alignment vertical="top"/>
    </xf>
    <xf numFmtId="0" fontId="22" fillId="0" borderId="34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0" fontId="22" fillId="0" borderId="40" xfId="0" applyFont="1" applyBorder="1" applyAlignment="1">
      <alignment vertical="top"/>
    </xf>
    <xf numFmtId="0" fontId="2" fillId="53" borderId="20" xfId="0" applyFont="1" applyFill="1" applyBorder="1" applyAlignment="1">
      <alignment horizontal="left" vertical="top"/>
    </xf>
    <xf numFmtId="0" fontId="2" fillId="53" borderId="17" xfId="0" applyFont="1" applyFill="1" applyBorder="1" applyAlignment="1">
      <alignment horizontal="left" vertical="top"/>
    </xf>
    <xf numFmtId="0" fontId="25" fillId="53" borderId="17" xfId="0" applyFont="1" applyFill="1" applyBorder="1" applyAlignment="1">
      <alignment horizontal="center"/>
    </xf>
    <xf numFmtId="0" fontId="25" fillId="53" borderId="22" xfId="0" applyFont="1" applyFill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4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3" fontId="0" fillId="53" borderId="38" xfId="0" applyNumberFormat="1" applyFont="1" applyFill="1" applyBorder="1" applyAlignment="1">
      <alignment vertical="center"/>
    </xf>
    <xf numFmtId="3" fontId="0" fillId="53" borderId="45" xfId="0" applyNumberFormat="1" applyFont="1" applyFill="1" applyBorder="1" applyAlignment="1">
      <alignment vertical="center"/>
    </xf>
    <xf numFmtId="10" fontId="0" fillId="0" borderId="1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53" borderId="22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53" borderId="45" xfId="0" applyFont="1" applyFill="1" applyBorder="1" applyAlignment="1">
      <alignment vertical="center"/>
    </xf>
    <xf numFmtId="0" fontId="0" fillId="0" borderId="24" xfId="0" applyFont="1" applyBorder="1" applyAlignment="1">
      <alignment vertical="top"/>
    </xf>
    <xf numFmtId="0" fontId="0" fillId="0" borderId="1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52" borderId="12" xfId="0" applyFont="1" applyFill="1" applyBorder="1" applyAlignment="1">
      <alignment horizontal="left" vertical="top" wrapText="1" shrinkToFit="1"/>
    </xf>
    <xf numFmtId="0" fontId="0" fillId="52" borderId="13" xfId="0" applyFont="1" applyFill="1" applyBorder="1" applyAlignment="1">
      <alignment horizontal="left" vertical="top" wrapText="1" shrinkToFit="1"/>
    </xf>
    <xf numFmtId="0" fontId="22" fillId="50" borderId="12" xfId="0" applyFont="1" applyFill="1" applyBorder="1" applyAlignment="1">
      <alignment horizontal="left" vertical="top" wrapText="1"/>
    </xf>
    <xf numFmtId="0" fontId="22" fillId="50" borderId="13" xfId="0" applyFont="1" applyFill="1" applyBorder="1" applyAlignment="1">
      <alignment horizontal="left" vertical="top" wrapText="1"/>
    </xf>
    <xf numFmtId="0" fontId="0" fillId="23" borderId="12" xfId="0" applyFill="1" applyBorder="1" applyAlignment="1">
      <alignment horizontal="left" vertical="top" wrapText="1" shrinkToFit="1"/>
    </xf>
    <xf numFmtId="0" fontId="0" fillId="23" borderId="13" xfId="0" applyFill="1" applyBorder="1" applyAlignment="1">
      <alignment horizontal="left" vertical="top" wrapText="1" shrinkToFit="1"/>
    </xf>
    <xf numFmtId="0" fontId="2" fillId="53" borderId="20" xfId="0" applyFont="1" applyFill="1" applyBorder="1" applyAlignment="1">
      <alignment horizontal="center" vertical="top"/>
    </xf>
    <xf numFmtId="0" fontId="2" fillId="53" borderId="17" xfId="0" applyFont="1" applyFill="1" applyBorder="1" applyAlignment="1">
      <alignment horizontal="center" vertical="top"/>
    </xf>
    <xf numFmtId="0" fontId="2" fillId="53" borderId="46" xfId="0" applyFont="1" applyFill="1" applyBorder="1" applyAlignment="1">
      <alignment horizontal="center" vertical="top"/>
    </xf>
    <xf numFmtId="0" fontId="2" fillId="0" borderId="47" xfId="0" applyFont="1" applyBorder="1" applyAlignment="1">
      <alignment horizontal="left" vertical="top"/>
    </xf>
    <xf numFmtId="0" fontId="0" fillId="41" borderId="11" xfId="0" applyFill="1" applyBorder="1" applyAlignment="1">
      <alignment horizontal="center" vertical="top"/>
    </xf>
    <xf numFmtId="0" fontId="0" fillId="52" borderId="12" xfId="0" applyFill="1" applyBorder="1" applyAlignment="1">
      <alignment horizontal="left" vertical="top" wrapText="1" shrinkToFit="1"/>
    </xf>
    <xf numFmtId="0" fontId="0" fillId="52" borderId="13" xfId="0" applyFill="1" applyBorder="1" applyAlignment="1">
      <alignment horizontal="left" vertical="top" wrapText="1" shrinkToFit="1"/>
    </xf>
    <xf numFmtId="0" fontId="0" fillId="50" borderId="12" xfId="0" applyFill="1" applyBorder="1" applyAlignment="1">
      <alignment horizontal="left" vertical="top" wrapText="1" shrinkToFit="1"/>
    </xf>
    <xf numFmtId="0" fontId="0" fillId="50" borderId="13" xfId="0" applyFill="1" applyBorder="1" applyAlignment="1">
      <alignment horizontal="left" vertical="top" wrapText="1" shrinkToFit="1"/>
    </xf>
    <xf numFmtId="0" fontId="0" fillId="53" borderId="0" xfId="0" applyFill="1" applyBorder="1" applyAlignment="1">
      <alignment horizontal="left" vertical="top" wrapText="1"/>
    </xf>
    <xf numFmtId="0" fontId="2" fillId="53" borderId="20" xfId="0" applyFont="1" applyFill="1" applyBorder="1" applyAlignment="1">
      <alignment horizontal="center" vertical="top" wrapText="1"/>
    </xf>
    <xf numFmtId="0" fontId="2" fillId="53" borderId="17" xfId="0" applyFont="1" applyFill="1" applyBorder="1" applyAlignment="1">
      <alignment horizontal="center" vertical="top" wrapText="1"/>
    </xf>
    <xf numFmtId="0" fontId="2" fillId="53" borderId="18" xfId="0" applyFont="1" applyFill="1" applyBorder="1" applyAlignment="1">
      <alignment horizontal="center" vertical="top" wrapText="1"/>
    </xf>
    <xf numFmtId="0" fontId="2" fillId="53" borderId="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55" borderId="48" xfId="0" applyFont="1" applyFill="1" applyBorder="1" applyAlignment="1">
      <alignment horizontal="left" vertical="top" wrapText="1"/>
    </xf>
    <xf numFmtId="0" fontId="0" fillId="55" borderId="23" xfId="0" applyFont="1" applyFill="1" applyBorder="1" applyAlignment="1">
      <alignment horizontal="left" vertical="top" wrapText="1"/>
    </xf>
    <xf numFmtId="0" fontId="0" fillId="55" borderId="41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55" borderId="49" xfId="0" applyFont="1" applyFill="1" applyBorder="1" applyAlignment="1">
      <alignment horizontal="left" vertical="top" wrapText="1"/>
    </xf>
    <xf numFmtId="0" fontId="0" fillId="55" borderId="50" xfId="0" applyFont="1" applyFill="1" applyBorder="1" applyAlignment="1">
      <alignment horizontal="left" vertical="top" wrapText="1"/>
    </xf>
    <xf numFmtId="0" fontId="0" fillId="55" borderId="51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53" borderId="20" xfId="0" applyFont="1" applyFill="1" applyBorder="1" applyAlignment="1">
      <alignment horizontal="left" vertical="top" wrapText="1"/>
    </xf>
    <xf numFmtId="0" fontId="0" fillId="53" borderId="17" xfId="0" applyFont="1" applyFill="1" applyBorder="1" applyAlignment="1">
      <alignment horizontal="left" vertical="top" wrapText="1"/>
    </xf>
    <xf numFmtId="0" fontId="0" fillId="53" borderId="22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55" borderId="49" xfId="0" applyFont="1" applyFill="1" applyBorder="1" applyAlignment="1">
      <alignment horizontal="left" vertical="top" wrapText="1"/>
    </xf>
    <xf numFmtId="0" fontId="0" fillId="55" borderId="50" xfId="0" applyFont="1" applyFill="1" applyBorder="1" applyAlignment="1">
      <alignment horizontal="left" vertical="top" wrapText="1"/>
    </xf>
    <xf numFmtId="0" fontId="0" fillId="55" borderId="51" xfId="0" applyFont="1" applyFill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0" fillId="53" borderId="49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9" fontId="0" fillId="0" borderId="23" xfId="0" applyNumberFormat="1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9" fontId="0" fillId="0" borderId="15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20" borderId="34" xfId="0" applyFont="1" applyFill="1" applyBorder="1" applyAlignment="1">
      <alignment horizontal="right" vertical="top" wrapText="1"/>
    </xf>
    <xf numFmtId="0" fontId="0" fillId="20" borderId="24" xfId="0" applyFont="1" applyFill="1" applyBorder="1" applyAlignment="1">
      <alignment horizontal="right" vertical="top" wrapText="1"/>
    </xf>
    <xf numFmtId="0" fontId="0" fillId="20" borderId="33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10" fontId="0" fillId="0" borderId="24" xfId="0" applyNumberFormat="1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7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42" borderId="42" xfId="0" applyFont="1" applyFill="1" applyBorder="1" applyAlignment="1">
      <alignment horizontal="right" vertical="top" wrapText="1"/>
    </xf>
    <xf numFmtId="0" fontId="0" fillId="42" borderId="0" xfId="0" applyFont="1" applyFill="1" applyBorder="1" applyAlignment="1">
      <alignment horizontal="right" vertical="top" wrapText="1"/>
    </xf>
    <xf numFmtId="0" fontId="0" fillId="42" borderId="31" xfId="0" applyFont="1" applyFill="1" applyBorder="1" applyAlignment="1">
      <alignment horizontal="right" vertical="top" wrapText="1"/>
    </xf>
    <xf numFmtId="0" fontId="0" fillId="23" borderId="42" xfId="0" applyFont="1" applyFill="1" applyBorder="1" applyAlignment="1">
      <alignment horizontal="right" vertical="top" wrapText="1"/>
    </xf>
    <xf numFmtId="0" fontId="0" fillId="23" borderId="0" xfId="0" applyFont="1" applyFill="1" applyBorder="1" applyAlignment="1">
      <alignment horizontal="right" vertical="top" wrapText="1"/>
    </xf>
    <xf numFmtId="0" fontId="0" fillId="23" borderId="31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53" borderId="37" xfId="0" applyFont="1" applyFill="1" applyBorder="1" applyAlignment="1">
      <alignment horizontal="left" vertical="top" wrapText="1"/>
    </xf>
    <xf numFmtId="0" fontId="23" fillId="53" borderId="25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23" fillId="53" borderId="34" xfId="0" applyFont="1" applyFill="1" applyBorder="1" applyAlignment="1">
      <alignment horizontal="left" vertical="top" wrapText="1"/>
    </xf>
    <xf numFmtId="0" fontId="23" fillId="53" borderId="24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50" borderId="11" xfId="0" applyFont="1" applyFill="1" applyBorder="1" applyAlignment="1">
      <alignment horizontal="left" vertical="top" wrapText="1"/>
    </xf>
    <xf numFmtId="0" fontId="0" fillId="50" borderId="12" xfId="0" applyFont="1" applyFill="1" applyBorder="1" applyAlignment="1">
      <alignment horizontal="left" vertical="top" wrapText="1"/>
    </xf>
    <xf numFmtId="0" fontId="0" fillId="50" borderId="23" xfId="0" applyFont="1" applyFill="1" applyBorder="1" applyAlignment="1">
      <alignment horizontal="left" vertical="top" wrapText="1"/>
    </xf>
    <xf numFmtId="0" fontId="0" fillId="50" borderId="1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52" borderId="11" xfId="0" applyFont="1" applyFill="1" applyBorder="1" applyAlignment="1">
      <alignment horizontal="left" vertical="top" wrapText="1"/>
    </xf>
    <xf numFmtId="0" fontId="0" fillId="52" borderId="11" xfId="0" applyFont="1" applyFill="1" applyBorder="1" applyAlignment="1">
      <alignment horizontal="center" vertical="top" wrapText="1"/>
    </xf>
    <xf numFmtId="0" fontId="2" fillId="53" borderId="4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0" fillId="52" borderId="12" xfId="0" applyFont="1" applyFill="1" applyBorder="1" applyAlignment="1">
      <alignment horizontal="left" vertical="top" wrapText="1"/>
    </xf>
    <xf numFmtId="0" fontId="0" fillId="52" borderId="23" xfId="0" applyFont="1" applyFill="1" applyBorder="1" applyAlignment="1">
      <alignment horizontal="left" vertical="top" wrapText="1"/>
    </xf>
    <xf numFmtId="0" fontId="0" fillId="52" borderId="13" xfId="0" applyFont="1" applyFill="1" applyBorder="1" applyAlignment="1">
      <alignment horizontal="left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2" fillId="53" borderId="42" xfId="0" applyFont="1" applyFill="1" applyBorder="1" applyAlignment="1">
      <alignment horizontal="center" vertical="top" wrapText="1"/>
    </xf>
    <xf numFmtId="0" fontId="22" fillId="53" borderId="0" xfId="0" applyFont="1" applyFill="1" applyBorder="1" applyAlignment="1">
      <alignment horizontal="center" vertical="top" wrapText="1"/>
    </xf>
    <xf numFmtId="0" fontId="22" fillId="53" borderId="14" xfId="0" applyFont="1" applyFill="1" applyBorder="1" applyAlignment="1">
      <alignment horizontal="center" vertical="top" wrapText="1"/>
    </xf>
    <xf numFmtId="0" fontId="22" fillId="53" borderId="34" xfId="0" applyFont="1" applyFill="1" applyBorder="1" applyAlignment="1">
      <alignment horizontal="center" vertical="top" wrapText="1"/>
    </xf>
    <xf numFmtId="0" fontId="22" fillId="53" borderId="24" xfId="0" applyFont="1" applyFill="1" applyBorder="1" applyAlignment="1">
      <alignment horizontal="center" vertical="top" wrapText="1"/>
    </xf>
    <xf numFmtId="0" fontId="22" fillId="53" borderId="40" xfId="0" applyFont="1" applyFill="1" applyBorder="1" applyAlignment="1">
      <alignment horizontal="center" vertical="top" wrapText="1"/>
    </xf>
    <xf numFmtId="0" fontId="0" fillId="0" borderId="5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" fillId="53" borderId="20" xfId="0" applyFont="1" applyFill="1" applyBorder="1" applyAlignment="1">
      <alignment vertical="top" wrapText="1"/>
    </xf>
    <xf numFmtId="0" fontId="2" fillId="53" borderId="17" xfId="0" applyFont="1" applyFill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2" fillId="53" borderId="54" xfId="0" applyFont="1" applyFill="1" applyBorder="1" applyAlignment="1">
      <alignment horizontal="center" vertical="top" wrapText="1"/>
    </xf>
    <xf numFmtId="0" fontId="22" fillId="53" borderId="47" xfId="0" applyFont="1" applyFill="1" applyBorder="1" applyAlignment="1">
      <alignment horizontal="center" vertical="top" wrapText="1"/>
    </xf>
    <xf numFmtId="0" fontId="22" fillId="53" borderId="56" xfId="0" applyFont="1" applyFill="1" applyBorder="1" applyAlignment="1">
      <alignment horizontal="center" vertical="top" wrapText="1"/>
    </xf>
    <xf numFmtId="0" fontId="2" fillId="53" borderId="18" xfId="0" applyFont="1" applyFill="1" applyBorder="1" applyAlignment="1">
      <alignment horizontal="left" vertical="top" wrapText="1"/>
    </xf>
    <xf numFmtId="0" fontId="2" fillId="53" borderId="0" xfId="0" applyFont="1" applyFill="1" applyBorder="1" applyAlignment="1">
      <alignment horizontal="left" vertical="top" wrapText="1"/>
    </xf>
    <xf numFmtId="0" fontId="2" fillId="53" borderId="31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53" borderId="0" xfId="0" applyFill="1" applyBorder="1" applyAlignment="1">
      <alignment vertical="top" wrapText="1"/>
    </xf>
    <xf numFmtId="0" fontId="0" fillId="53" borderId="0" xfId="0" applyFill="1" applyAlignment="1">
      <alignment vertical="top" wrapText="1"/>
    </xf>
    <xf numFmtId="0" fontId="2" fillId="0" borderId="5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" fillId="53" borderId="31" xfId="0" applyFont="1" applyFill="1" applyBorder="1" applyAlignment="1">
      <alignment horizontal="center" vertical="top" wrapText="1"/>
    </xf>
    <xf numFmtId="0" fontId="2" fillId="53" borderId="57" xfId="0" applyFont="1" applyFill="1" applyBorder="1" applyAlignment="1">
      <alignment horizontal="center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la da controllare" xfId="59"/>
    <cellStyle name="Check Cell" xfId="60"/>
    <cellStyle name="Colore 1" xfId="61"/>
    <cellStyle name="Colore 2" xfId="62"/>
    <cellStyle name="Colore 3" xfId="63"/>
    <cellStyle name="Colore 4" xfId="64"/>
    <cellStyle name="Colore 5" xfId="65"/>
    <cellStyle name="Colore 6" xfId="66"/>
    <cellStyle name="Comma" xfId="67"/>
    <cellStyle name="Comma [0]" xfId="68"/>
    <cellStyle name="Currency" xfId="69"/>
    <cellStyle name="Currency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_pag. 1" xfId="82"/>
    <cellStyle name="Normale 2" xfId="83"/>
    <cellStyle name="Note" xfId="84"/>
    <cellStyle name="Output" xfId="85"/>
    <cellStyle name="Percent" xfId="86"/>
    <cellStyle name="Title" xfId="87"/>
    <cellStyle name="Total" xfId="88"/>
    <cellStyle name="Valore non valido" xfId="89"/>
    <cellStyle name="Valore valido" xfId="90"/>
    <cellStyle name="Warning Text" xfId="9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29" sqref="K29"/>
    </sheetView>
  </sheetViews>
  <sheetFormatPr defaultColWidth="11.421875" defaultRowHeight="15"/>
  <cols>
    <col min="1" max="14" width="10.28125" style="0" customWidth="1"/>
  </cols>
  <sheetData>
    <row r="1" spans="1:14" ht="15">
      <c r="A1" s="18"/>
      <c r="B1" s="131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5">
      <c r="A2" s="14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5">
      <c r="A3" s="14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5">
      <c r="A4" s="14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5">
      <c r="A5" s="14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8"/>
    </row>
    <row r="6" spans="1:14" ht="18.75">
      <c r="A6" s="177" t="s">
        <v>1</v>
      </c>
      <c r="B6" s="178"/>
      <c r="C6" s="178"/>
      <c r="D6" s="178"/>
      <c r="E6" s="178"/>
      <c r="F6" s="179" t="s">
        <v>2</v>
      </c>
      <c r="G6" s="179"/>
      <c r="H6" s="179"/>
      <c r="I6" s="179"/>
      <c r="J6" s="179"/>
      <c r="K6" s="179"/>
      <c r="L6" s="179"/>
      <c r="M6" s="179"/>
      <c r="N6" s="180"/>
    </row>
    <row r="7" spans="1:14" ht="15">
      <c r="A7" s="14"/>
      <c r="B7" s="9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8"/>
    </row>
    <row r="8" spans="1:14" ht="29.25" customHeight="1">
      <c r="A8" s="14"/>
      <c r="B8" s="9"/>
      <c r="C8" s="9"/>
      <c r="D8" s="9"/>
      <c r="E8" s="9"/>
      <c r="F8" s="181" t="s">
        <v>3</v>
      </c>
      <c r="G8" s="181"/>
      <c r="H8" s="139"/>
      <c r="I8" s="182" t="s">
        <v>152</v>
      </c>
      <c r="J8" s="183"/>
      <c r="K8" s="183"/>
      <c r="L8" s="183"/>
      <c r="M8" s="183"/>
      <c r="N8" s="184"/>
    </row>
    <row r="9" spans="1:14" ht="15">
      <c r="A9" s="14"/>
      <c r="B9" s="9"/>
      <c r="C9" s="9"/>
      <c r="D9" s="9"/>
      <c r="E9" s="9"/>
      <c r="F9" s="139" t="s">
        <v>4</v>
      </c>
      <c r="G9" s="140"/>
      <c r="H9" s="164"/>
      <c r="I9" s="185" t="s">
        <v>150</v>
      </c>
      <c r="J9" s="172"/>
      <c r="K9" s="172"/>
      <c r="L9" s="172"/>
      <c r="M9" s="172"/>
      <c r="N9" s="157"/>
    </row>
    <row r="10" spans="1:14" ht="15">
      <c r="A10" s="14"/>
      <c r="B10" s="9"/>
      <c r="C10" s="9"/>
      <c r="D10" s="9"/>
      <c r="E10" s="9"/>
      <c r="F10" s="139" t="s">
        <v>5</v>
      </c>
      <c r="G10" s="140"/>
      <c r="H10" s="164"/>
      <c r="I10" s="165">
        <v>2010</v>
      </c>
      <c r="J10" s="166"/>
      <c r="K10" s="166"/>
      <c r="L10" s="166"/>
      <c r="M10" s="166"/>
      <c r="N10" s="167"/>
    </row>
    <row r="11" spans="1:14" ht="15">
      <c r="A11" s="14"/>
      <c r="B11" s="9"/>
      <c r="C11" s="9"/>
      <c r="D11" s="9"/>
      <c r="E11" s="9"/>
      <c r="F11" s="140"/>
      <c r="G11" s="140"/>
      <c r="H11" s="140"/>
      <c r="I11" s="140"/>
      <c r="J11" s="140"/>
      <c r="K11" s="140"/>
      <c r="L11" s="140"/>
      <c r="M11" s="140"/>
      <c r="N11" s="168"/>
    </row>
    <row r="12" spans="1:14" ht="15">
      <c r="A12" s="169" t="s">
        <v>7</v>
      </c>
      <c r="B12" s="170"/>
      <c r="C12" s="170"/>
      <c r="D12" s="170"/>
      <c r="E12" s="171"/>
      <c r="F12" s="137" t="s">
        <v>8</v>
      </c>
      <c r="G12" s="172"/>
      <c r="H12" s="173"/>
      <c r="I12" s="174" t="s">
        <v>143</v>
      </c>
      <c r="J12" s="175"/>
      <c r="K12" s="175"/>
      <c r="L12" s="175"/>
      <c r="M12" s="175"/>
      <c r="N12" s="176"/>
    </row>
    <row r="13" spans="1:14" ht="25.5" customHeight="1">
      <c r="A13" s="15"/>
      <c r="B13" s="16"/>
      <c r="C13" s="16"/>
      <c r="D13" s="16"/>
      <c r="E13" s="16"/>
      <c r="F13" s="147" t="s">
        <v>9</v>
      </c>
      <c r="G13" s="148"/>
      <c r="H13" s="149"/>
      <c r="I13" s="155"/>
      <c r="J13" s="155"/>
      <c r="K13" s="156"/>
      <c r="L13" s="157"/>
      <c r="M13" s="157"/>
      <c r="N13" s="157"/>
    </row>
    <row r="14" spans="1:14" ht="27.75" customHeight="1">
      <c r="A14" s="15"/>
      <c r="B14" s="16"/>
      <c r="C14" s="16"/>
      <c r="D14" s="16"/>
      <c r="E14" s="16"/>
      <c r="F14" s="158" t="s">
        <v>10</v>
      </c>
      <c r="G14" s="159"/>
      <c r="H14" s="160"/>
      <c r="I14" s="161"/>
      <c r="J14" s="161"/>
      <c r="K14" s="162"/>
      <c r="L14" s="163"/>
      <c r="M14" s="163"/>
      <c r="N14" s="163"/>
    </row>
    <row r="15" spans="1:14" ht="15">
      <c r="A15" s="15"/>
      <c r="B15" s="16"/>
      <c r="C15" s="16"/>
      <c r="D15" s="16"/>
      <c r="E15" s="16"/>
      <c r="F15" s="147"/>
      <c r="G15" s="148"/>
      <c r="H15" s="149"/>
      <c r="I15" s="147"/>
      <c r="J15" s="148"/>
      <c r="K15" s="148"/>
      <c r="L15" s="148"/>
      <c r="M15" s="148"/>
      <c r="N15" s="150"/>
    </row>
    <row r="16" spans="1:14" ht="27.75" customHeight="1">
      <c r="A16" s="14"/>
      <c r="B16" s="9"/>
      <c r="C16" s="9"/>
      <c r="D16" s="9"/>
      <c r="E16" s="9"/>
      <c r="F16" s="137" t="s">
        <v>11</v>
      </c>
      <c r="G16" s="138"/>
      <c r="H16" s="137"/>
      <c r="I16" s="99" t="s">
        <v>12</v>
      </c>
      <c r="J16" s="151" t="s">
        <v>144</v>
      </c>
      <c r="K16" s="151"/>
      <c r="L16" s="152"/>
      <c r="M16" s="100" t="s">
        <v>145</v>
      </c>
      <c r="N16" s="102"/>
    </row>
    <row r="17" spans="1:14" ht="27.75" customHeight="1">
      <c r="A17" s="14"/>
      <c r="B17" s="9"/>
      <c r="C17" s="9"/>
      <c r="D17" s="9"/>
      <c r="E17" s="9"/>
      <c r="F17" s="139"/>
      <c r="G17" s="140"/>
      <c r="H17" s="140"/>
      <c r="I17" s="99" t="s">
        <v>13</v>
      </c>
      <c r="J17" s="153" t="s">
        <v>146</v>
      </c>
      <c r="K17" s="153"/>
      <c r="L17" s="153"/>
      <c r="M17" s="99" t="s">
        <v>147</v>
      </c>
      <c r="N17" s="101"/>
    </row>
    <row r="18" spans="1:14" ht="30">
      <c r="A18" s="14"/>
      <c r="B18" s="9"/>
      <c r="C18" s="9"/>
      <c r="D18" s="9"/>
      <c r="E18" s="9"/>
      <c r="F18" s="141" t="s">
        <v>14</v>
      </c>
      <c r="G18" s="142"/>
      <c r="H18" s="142"/>
      <c r="I18" s="97" t="s">
        <v>15</v>
      </c>
      <c r="J18" s="141"/>
      <c r="K18" s="141"/>
      <c r="L18" s="98" t="s">
        <v>16</v>
      </c>
      <c r="M18" s="154"/>
      <c r="N18" s="154"/>
    </row>
    <row r="19" spans="1:14" ht="15">
      <c r="A19" s="14"/>
      <c r="B19" s="9"/>
      <c r="C19" s="9"/>
      <c r="D19" s="9"/>
      <c r="E19" s="9"/>
      <c r="F19" s="141" t="s">
        <v>17</v>
      </c>
      <c r="G19" s="142"/>
      <c r="H19" s="142"/>
      <c r="I19" s="143" t="s">
        <v>174</v>
      </c>
      <c r="J19" s="144"/>
      <c r="K19" s="145"/>
      <c r="L19" s="145"/>
      <c r="M19" s="145"/>
      <c r="N19" s="146"/>
    </row>
    <row r="20" spans="1:14" ht="15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2" spans="1:14" ht="15">
      <c r="A22" s="130" t="s">
        <v>19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 ht="15">
      <c r="A23" s="130" t="s">
        <v>20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4" ht="15">
      <c r="A24" s="130" t="s">
        <v>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1:14" ht="15">
      <c r="A25" s="130" t="s">
        <v>22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ht="15">
      <c r="A26" s="129" t="s">
        <v>23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4" ht="15">
      <c r="A27" s="130" t="s">
        <v>24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P8" sqref="P8"/>
    </sheetView>
  </sheetViews>
  <sheetFormatPr defaultColWidth="11.421875" defaultRowHeight="15"/>
  <cols>
    <col min="1" max="11" width="12.421875" style="103" customWidth="1"/>
    <col min="12" max="12" width="9.140625" style="103" bestFit="1" customWidth="1"/>
    <col min="13" max="16384" width="11.421875" style="103" customWidth="1"/>
  </cols>
  <sheetData>
    <row r="1" spans="1:11" ht="21" customHeight="1">
      <c r="A1" s="177" t="s">
        <v>25</v>
      </c>
      <c r="B1" s="178"/>
      <c r="C1" s="208"/>
      <c r="D1" s="209" t="s">
        <v>26</v>
      </c>
      <c r="E1" s="209"/>
      <c r="F1" s="209"/>
      <c r="G1" s="209"/>
      <c r="H1" s="209"/>
      <c r="I1" s="209"/>
      <c r="J1" s="209"/>
      <c r="K1" s="210"/>
    </row>
    <row r="2" spans="1:11" ht="21" customHeight="1">
      <c r="A2" s="54"/>
      <c r="B2" s="40"/>
      <c r="C2" s="39"/>
      <c r="D2" s="211" t="s">
        <v>27</v>
      </c>
      <c r="E2" s="211"/>
      <c r="F2" s="211"/>
      <c r="G2" s="212"/>
      <c r="H2" s="109" t="s">
        <v>28</v>
      </c>
      <c r="I2" s="213">
        <v>491</v>
      </c>
      <c r="J2" s="195"/>
      <c r="K2" s="214"/>
    </row>
    <row r="3" spans="1:14" ht="21" customHeight="1">
      <c r="A3" s="54"/>
      <c r="B3" s="40"/>
      <c r="C3" s="39"/>
      <c r="D3" s="215" t="s">
        <v>29</v>
      </c>
      <c r="E3" s="215"/>
      <c r="F3" s="215"/>
      <c r="G3" s="215"/>
      <c r="H3" s="106" t="s">
        <v>30</v>
      </c>
      <c r="I3" s="216">
        <f>244+326</f>
        <v>570</v>
      </c>
      <c r="J3" s="217"/>
      <c r="K3" s="214"/>
      <c r="N3" s="105"/>
    </row>
    <row r="4" spans="1:11" ht="21" customHeight="1">
      <c r="A4" s="54"/>
      <c r="B4" s="40"/>
      <c r="C4" s="39"/>
      <c r="D4" s="188" t="s">
        <v>31</v>
      </c>
      <c r="E4" s="188"/>
      <c r="F4" s="188"/>
      <c r="G4" s="189"/>
      <c r="H4" s="107" t="s">
        <v>32</v>
      </c>
      <c r="I4" s="110" t="s">
        <v>33</v>
      </c>
      <c r="J4" s="203">
        <v>958293</v>
      </c>
      <c r="K4" s="204"/>
    </row>
    <row r="5" spans="1:11" ht="21" customHeight="1">
      <c r="A5" s="54"/>
      <c r="B5" s="40"/>
      <c r="C5" s="39"/>
      <c r="D5" s="190"/>
      <c r="E5" s="190"/>
      <c r="F5" s="190"/>
      <c r="G5" s="191"/>
      <c r="H5" s="104" t="s">
        <v>34</v>
      </c>
      <c r="I5" s="108" t="s">
        <v>33</v>
      </c>
      <c r="J5" s="203">
        <v>954712</v>
      </c>
      <c r="K5" s="204"/>
    </row>
    <row r="6" spans="1:11" ht="21" customHeight="1">
      <c r="A6" s="54"/>
      <c r="B6" s="40"/>
      <c r="C6" s="39"/>
      <c r="D6" s="190"/>
      <c r="E6" s="190"/>
      <c r="F6" s="190"/>
      <c r="G6" s="191"/>
      <c r="H6" s="104" t="s">
        <v>35</v>
      </c>
      <c r="I6" s="108" t="s">
        <v>33</v>
      </c>
      <c r="J6" s="203">
        <v>966972</v>
      </c>
      <c r="K6" s="204"/>
    </row>
    <row r="7" spans="1:11" ht="21" customHeight="1">
      <c r="A7" s="54"/>
      <c r="B7" s="40"/>
      <c r="C7" s="39"/>
      <c r="D7" s="192"/>
      <c r="E7" s="192"/>
      <c r="F7" s="192"/>
      <c r="G7" s="193"/>
      <c r="H7" s="112" t="s">
        <v>36</v>
      </c>
      <c r="I7" s="111" t="s">
        <v>33</v>
      </c>
      <c r="J7" s="203">
        <v>757639</v>
      </c>
      <c r="K7" s="204"/>
    </row>
    <row r="8" spans="1:11" ht="36" customHeight="1">
      <c r="A8" s="54"/>
      <c r="B8" s="40"/>
      <c r="C8" s="39"/>
      <c r="D8" s="188" t="s">
        <v>37</v>
      </c>
      <c r="E8" s="188"/>
      <c r="F8" s="188"/>
      <c r="G8" s="194"/>
      <c r="H8" s="205">
        <v>0.085</v>
      </c>
      <c r="I8" s="206"/>
      <c r="J8" s="206"/>
      <c r="K8" s="207"/>
    </row>
    <row r="9" spans="1:11" ht="36" customHeight="1">
      <c r="A9" s="54"/>
      <c r="B9" s="40"/>
      <c r="C9" s="39"/>
      <c r="D9" s="194" t="s">
        <v>38</v>
      </c>
      <c r="E9" s="194"/>
      <c r="F9" s="194"/>
      <c r="G9" s="195"/>
      <c r="H9" s="196" t="s">
        <v>148</v>
      </c>
      <c r="I9" s="197"/>
      <c r="J9" s="197"/>
      <c r="K9" s="198"/>
    </row>
    <row r="10" spans="1:14" ht="65.25" customHeight="1">
      <c r="A10" s="56"/>
      <c r="B10" s="42"/>
      <c r="C10" s="53"/>
      <c r="D10" s="199" t="s">
        <v>39</v>
      </c>
      <c r="E10" s="199"/>
      <c r="F10" s="199"/>
      <c r="G10" s="199"/>
      <c r="H10" s="200" t="s">
        <v>149</v>
      </c>
      <c r="I10" s="201"/>
      <c r="J10" s="201"/>
      <c r="K10" s="202"/>
      <c r="N10" s="103" t="s">
        <v>6</v>
      </c>
    </row>
    <row r="12" spans="1:11" ht="33.75" customHeight="1">
      <c r="A12" s="186" t="s">
        <v>40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ht="15.75" customHeight="1">
      <c r="A13" s="186" t="s">
        <v>41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 ht="15">
      <c r="A14" s="186" t="s">
        <v>42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</row>
    <row r="15" spans="1:11" ht="30.75" customHeight="1">
      <c r="A15" s="186" t="s">
        <v>43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1" ht="46.5" customHeight="1">
      <c r="A16" s="187" t="s">
        <v>44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</row>
    <row r="17" spans="1:11" ht="18" customHeight="1">
      <c r="A17" s="186" t="s">
        <v>45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</row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">
      <selection activeCell="F4" activeCellId="1" sqref="F6:F8 F4"/>
    </sheetView>
  </sheetViews>
  <sheetFormatPr defaultColWidth="11.421875" defaultRowHeight="15"/>
  <cols>
    <col min="1" max="12" width="10.7109375" style="0" customWidth="1"/>
  </cols>
  <sheetData>
    <row r="1" spans="1:12" ht="15">
      <c r="A1" s="224" t="s">
        <v>46</v>
      </c>
      <c r="B1" s="225"/>
      <c r="C1" s="226"/>
      <c r="D1" s="227" t="s">
        <v>47</v>
      </c>
      <c r="E1" s="227"/>
      <c r="F1" s="227"/>
      <c r="G1" s="227"/>
      <c r="H1" s="227"/>
      <c r="I1" s="227"/>
      <c r="J1" s="227"/>
      <c r="K1" s="227"/>
      <c r="L1" s="28"/>
    </row>
    <row r="2" spans="1:12" ht="30">
      <c r="A2" s="57"/>
      <c r="B2" s="58"/>
      <c r="C2" s="58"/>
      <c r="D2" s="228" t="s">
        <v>48</v>
      </c>
      <c r="E2" s="228"/>
      <c r="F2" s="228"/>
      <c r="G2" s="228"/>
      <c r="H2" s="228"/>
      <c r="I2" s="115" t="s">
        <v>49</v>
      </c>
      <c r="J2" s="116" t="s">
        <v>50</v>
      </c>
      <c r="K2" s="34" t="s">
        <v>51</v>
      </c>
      <c r="L2" s="31" t="s">
        <v>52</v>
      </c>
    </row>
    <row r="3" spans="1:12" ht="32.25">
      <c r="A3" s="59"/>
      <c r="B3" s="60"/>
      <c r="C3" s="60"/>
      <c r="D3" s="229" t="s">
        <v>53</v>
      </c>
      <c r="E3" s="230"/>
      <c r="F3" s="3" t="s">
        <v>18</v>
      </c>
      <c r="G3" s="3" t="s">
        <v>54</v>
      </c>
      <c r="H3" s="3" t="s">
        <v>55</v>
      </c>
      <c r="I3" s="3" t="s">
        <v>54</v>
      </c>
      <c r="J3" s="3"/>
      <c r="K3" s="3" t="s">
        <v>56</v>
      </c>
      <c r="L3" s="23" t="s">
        <v>57</v>
      </c>
    </row>
    <row r="4" spans="1:12" ht="15">
      <c r="A4" s="59"/>
      <c r="B4" s="60"/>
      <c r="C4" s="60"/>
      <c r="D4" s="218" t="s">
        <v>159</v>
      </c>
      <c r="E4" s="219"/>
      <c r="F4" s="3">
        <v>12.96</v>
      </c>
      <c r="G4" s="3">
        <v>713</v>
      </c>
      <c r="H4" s="121">
        <f>G4/F4</f>
        <v>55.01543209876543</v>
      </c>
      <c r="I4" s="3">
        <v>0</v>
      </c>
      <c r="J4" s="3">
        <f aca="true" t="shared" si="0" ref="J4:J9">I4+G4</f>
        <v>713</v>
      </c>
      <c r="K4" s="3">
        <v>220</v>
      </c>
      <c r="L4" s="24">
        <v>52.2</v>
      </c>
    </row>
    <row r="5" spans="1:12" ht="15">
      <c r="A5" s="59"/>
      <c r="B5" s="60"/>
      <c r="C5" s="60"/>
      <c r="D5" s="218" t="s">
        <v>160</v>
      </c>
      <c r="E5" s="219"/>
      <c r="F5" s="3">
        <v>19</v>
      </c>
      <c r="G5" s="3">
        <v>950</v>
      </c>
      <c r="H5" s="121">
        <f>G5/F5</f>
        <v>50</v>
      </c>
      <c r="I5" s="3">
        <v>0</v>
      </c>
      <c r="J5" s="3">
        <f t="shared" si="0"/>
        <v>950</v>
      </c>
      <c r="K5" s="3">
        <v>220</v>
      </c>
      <c r="L5" s="24">
        <v>52.2</v>
      </c>
    </row>
    <row r="6" spans="1:12" ht="15">
      <c r="A6" s="59"/>
      <c r="B6" s="60"/>
      <c r="C6" s="60"/>
      <c r="D6" s="218" t="s">
        <v>161</v>
      </c>
      <c r="E6" s="219"/>
      <c r="F6" s="3">
        <v>42.79</v>
      </c>
      <c r="G6" s="3">
        <v>1284</v>
      </c>
      <c r="H6" s="121">
        <f>G6/F6</f>
        <v>30.00701098387474</v>
      </c>
      <c r="I6" s="3">
        <v>0</v>
      </c>
      <c r="J6" s="3">
        <f t="shared" si="0"/>
        <v>1284</v>
      </c>
      <c r="K6" s="3">
        <v>206</v>
      </c>
      <c r="L6" s="24">
        <v>52.4</v>
      </c>
    </row>
    <row r="7" spans="1:12" ht="15">
      <c r="A7" s="59"/>
      <c r="B7" s="60"/>
      <c r="C7" s="60"/>
      <c r="D7" s="218" t="s">
        <v>162</v>
      </c>
      <c r="E7" s="219"/>
      <c r="F7" s="3">
        <v>12</v>
      </c>
      <c r="G7" s="3">
        <v>660</v>
      </c>
      <c r="H7" s="121">
        <f>G7/F7</f>
        <v>55</v>
      </c>
      <c r="I7" s="3">
        <v>0</v>
      </c>
      <c r="J7" s="3">
        <f t="shared" si="0"/>
        <v>660</v>
      </c>
      <c r="K7" s="3">
        <v>165</v>
      </c>
      <c r="L7" s="24">
        <v>52</v>
      </c>
    </row>
    <row r="8" spans="1:12" ht="15">
      <c r="A8" s="59"/>
      <c r="B8" s="60"/>
      <c r="C8" s="60"/>
      <c r="D8" s="218" t="s">
        <v>163</v>
      </c>
      <c r="E8" s="219"/>
      <c r="F8" s="3">
        <v>12</v>
      </c>
      <c r="G8" s="3">
        <v>360</v>
      </c>
      <c r="H8" s="121">
        <f>G8/F8</f>
        <v>30</v>
      </c>
      <c r="I8" s="3">
        <v>0</v>
      </c>
      <c r="J8" s="3">
        <f t="shared" si="0"/>
        <v>360</v>
      </c>
      <c r="K8" s="3">
        <v>206</v>
      </c>
      <c r="L8" s="24">
        <v>52</v>
      </c>
    </row>
    <row r="9" spans="1:12" ht="15">
      <c r="A9" s="59"/>
      <c r="B9" s="60"/>
      <c r="C9" s="60"/>
      <c r="D9" s="218" t="s">
        <v>164</v>
      </c>
      <c r="E9" s="219"/>
      <c r="F9" s="3"/>
      <c r="G9" s="3"/>
      <c r="H9" s="121"/>
      <c r="I9" s="3">
        <v>1190</v>
      </c>
      <c r="J9" s="3">
        <f t="shared" si="0"/>
        <v>1190</v>
      </c>
      <c r="K9" s="3">
        <v>590</v>
      </c>
      <c r="L9" s="24">
        <v>52</v>
      </c>
    </row>
    <row r="10" spans="1:12" ht="15">
      <c r="A10" s="59"/>
      <c r="B10" s="60"/>
      <c r="C10" s="60"/>
      <c r="D10" s="218"/>
      <c r="E10" s="219"/>
      <c r="F10" s="3"/>
      <c r="G10" s="3"/>
      <c r="H10" s="121"/>
      <c r="I10" s="3"/>
      <c r="J10" s="3"/>
      <c r="K10" s="3"/>
      <c r="L10" s="24"/>
    </row>
    <row r="11" spans="1:12" ht="32.25">
      <c r="A11" s="59"/>
      <c r="B11" s="60"/>
      <c r="C11" s="60"/>
      <c r="D11" s="231" t="s">
        <v>58</v>
      </c>
      <c r="E11" s="232"/>
      <c r="F11" s="2" t="s">
        <v>59</v>
      </c>
      <c r="G11" s="2" t="s">
        <v>54</v>
      </c>
      <c r="H11" s="2" t="s">
        <v>60</v>
      </c>
      <c r="I11" s="2" t="s">
        <v>54</v>
      </c>
      <c r="J11" s="2"/>
      <c r="K11" s="2" t="s">
        <v>56</v>
      </c>
      <c r="L11" s="113" t="s">
        <v>57</v>
      </c>
    </row>
    <row r="12" spans="1:12" ht="15">
      <c r="A12" s="14"/>
      <c r="B12" s="9"/>
      <c r="C12" s="9"/>
      <c r="D12" s="220" t="s">
        <v>165</v>
      </c>
      <c r="E12" s="221"/>
      <c r="F12" s="27">
        <v>815</v>
      </c>
      <c r="G12" s="27">
        <v>12397</v>
      </c>
      <c r="H12" s="122">
        <f>G12/F12</f>
        <v>15.211042944785277</v>
      </c>
      <c r="I12" s="2">
        <v>0</v>
      </c>
      <c r="J12" s="2">
        <f>I12+G12</f>
        <v>12397</v>
      </c>
      <c r="K12" s="2">
        <v>30</v>
      </c>
      <c r="L12" s="25">
        <v>60</v>
      </c>
    </row>
    <row r="13" spans="1:12" ht="15">
      <c r="A13" s="14"/>
      <c r="B13" s="9"/>
      <c r="C13" s="9"/>
      <c r="D13" s="220" t="s">
        <v>166</v>
      </c>
      <c r="E13" s="221"/>
      <c r="F13" s="27">
        <v>100</v>
      </c>
      <c r="G13" s="27">
        <v>220</v>
      </c>
      <c r="H13" s="2">
        <f>G13/F13</f>
        <v>2.2</v>
      </c>
      <c r="I13" s="2">
        <v>0</v>
      </c>
      <c r="J13" s="2">
        <f>I13+G13</f>
        <v>220</v>
      </c>
      <c r="K13" s="2">
        <v>90</v>
      </c>
      <c r="L13" s="25">
        <v>60</v>
      </c>
    </row>
    <row r="14" spans="1:12" ht="15">
      <c r="A14" s="14"/>
      <c r="B14" s="9"/>
      <c r="C14" s="9"/>
      <c r="D14" s="220" t="s">
        <v>62</v>
      </c>
      <c r="E14" s="221"/>
      <c r="F14" s="27"/>
      <c r="G14" s="27"/>
      <c r="H14" s="2"/>
      <c r="I14" s="2">
        <v>0</v>
      </c>
      <c r="J14" s="2">
        <f>I14+G14</f>
        <v>0</v>
      </c>
      <c r="K14" s="2"/>
      <c r="L14" s="25"/>
    </row>
    <row r="15" spans="1:12" ht="15">
      <c r="A15" s="14"/>
      <c r="B15" s="9"/>
      <c r="C15" s="9"/>
      <c r="D15" s="220" t="s">
        <v>63</v>
      </c>
      <c r="E15" s="221"/>
      <c r="F15" s="27"/>
      <c r="G15" s="27"/>
      <c r="H15" s="2"/>
      <c r="I15" s="2">
        <v>0</v>
      </c>
      <c r="J15" s="2">
        <f>I15+G15</f>
        <v>0</v>
      </c>
      <c r="K15" s="2"/>
      <c r="L15" s="25"/>
    </row>
    <row r="16" spans="1:12" ht="15">
      <c r="A16" s="14"/>
      <c r="B16" s="9"/>
      <c r="C16" s="9"/>
      <c r="D16" s="220" t="s">
        <v>64</v>
      </c>
      <c r="E16" s="221"/>
      <c r="F16" s="27"/>
      <c r="G16" s="27"/>
      <c r="H16" s="2"/>
      <c r="I16" s="2">
        <v>0</v>
      </c>
      <c r="J16" s="2">
        <f>I16+G16</f>
        <v>0</v>
      </c>
      <c r="K16" s="2"/>
      <c r="L16" s="25"/>
    </row>
    <row r="17" spans="1:12" ht="32.25">
      <c r="A17" s="14"/>
      <c r="B17" s="9"/>
      <c r="C17" s="9"/>
      <c r="D17" s="222" t="s">
        <v>65</v>
      </c>
      <c r="E17" s="223"/>
      <c r="F17" s="32"/>
      <c r="G17" s="4" t="s">
        <v>54</v>
      </c>
      <c r="H17" s="32"/>
      <c r="I17" s="4" t="s">
        <v>54</v>
      </c>
      <c r="J17" s="4"/>
      <c r="K17" s="4" t="s">
        <v>56</v>
      </c>
      <c r="L17" s="114" t="s">
        <v>57</v>
      </c>
    </row>
    <row r="18" spans="1:12" ht="15">
      <c r="A18" s="14"/>
      <c r="B18" s="9"/>
      <c r="C18" s="9"/>
      <c r="D18" s="5"/>
      <c r="E18" s="6"/>
      <c r="F18" s="32"/>
      <c r="G18" s="4"/>
      <c r="H18" s="32"/>
      <c r="I18" s="4"/>
      <c r="J18" s="4">
        <f aca="true" t="shared" si="1" ref="J18:J23">I18+G18</f>
        <v>0</v>
      </c>
      <c r="K18" s="4"/>
      <c r="L18" s="26"/>
    </row>
    <row r="19" spans="1:12" ht="15">
      <c r="A19" s="14"/>
      <c r="B19" s="9"/>
      <c r="C19" s="9"/>
      <c r="D19" s="5"/>
      <c r="E19" s="6"/>
      <c r="F19" s="32"/>
      <c r="G19" s="4"/>
      <c r="H19" s="32"/>
      <c r="I19" s="4"/>
      <c r="J19" s="4">
        <f t="shared" si="1"/>
        <v>0</v>
      </c>
      <c r="K19" s="4"/>
      <c r="L19" s="26"/>
    </row>
    <row r="20" spans="1:12" ht="15">
      <c r="A20" s="14"/>
      <c r="B20" s="9"/>
      <c r="C20" s="9"/>
      <c r="D20" s="5"/>
      <c r="E20" s="6"/>
      <c r="F20" s="32"/>
      <c r="G20" s="4"/>
      <c r="H20" s="32"/>
      <c r="I20" s="4"/>
      <c r="J20" s="4">
        <f t="shared" si="1"/>
        <v>0</v>
      </c>
      <c r="K20" s="4"/>
      <c r="L20" s="26"/>
    </row>
    <row r="21" spans="1:12" ht="15">
      <c r="A21" s="14"/>
      <c r="B21" s="9"/>
      <c r="C21" s="9"/>
      <c r="D21" s="5"/>
      <c r="E21" s="6"/>
      <c r="F21" s="32"/>
      <c r="G21" s="4"/>
      <c r="H21" s="32"/>
      <c r="I21" s="4"/>
      <c r="J21" s="4">
        <f t="shared" si="1"/>
        <v>0</v>
      </c>
      <c r="K21" s="4"/>
      <c r="L21" s="26"/>
    </row>
    <row r="22" spans="1:12" ht="15">
      <c r="A22" s="14"/>
      <c r="B22" s="9"/>
      <c r="C22" s="9"/>
      <c r="D22" s="5"/>
      <c r="E22" s="6"/>
      <c r="F22" s="32"/>
      <c r="G22" s="4"/>
      <c r="H22" s="32"/>
      <c r="I22" s="4"/>
      <c r="J22" s="4">
        <f t="shared" si="1"/>
        <v>0</v>
      </c>
      <c r="K22" s="4"/>
      <c r="L22" s="26"/>
    </row>
    <row r="23" spans="1:12" ht="15">
      <c r="A23" s="17"/>
      <c r="B23" s="11"/>
      <c r="C23" s="11"/>
      <c r="D23" s="66"/>
      <c r="E23" s="67"/>
      <c r="F23" s="68"/>
      <c r="G23" s="69"/>
      <c r="H23" s="68"/>
      <c r="I23" s="69"/>
      <c r="J23" s="69">
        <f t="shared" si="1"/>
        <v>0</v>
      </c>
      <c r="K23" s="69"/>
      <c r="L23" s="70"/>
    </row>
    <row r="25" ht="15">
      <c r="A25" s="35" t="s">
        <v>66</v>
      </c>
    </row>
    <row r="26" ht="15">
      <c r="A26" s="35" t="s">
        <v>67</v>
      </c>
    </row>
  </sheetData>
  <sheetProtection/>
  <mergeCells count="18">
    <mergeCell ref="D14:E14"/>
    <mergeCell ref="D15:E15"/>
    <mergeCell ref="D16:E16"/>
    <mergeCell ref="D17:E17"/>
    <mergeCell ref="A1:C1"/>
    <mergeCell ref="D1:K1"/>
    <mergeCell ref="D2:H2"/>
    <mergeCell ref="D3:E3"/>
    <mergeCell ref="D11:E11"/>
    <mergeCell ref="D12:E12"/>
    <mergeCell ref="D10:E10"/>
    <mergeCell ref="D13:E13"/>
    <mergeCell ref="D4:E4"/>
    <mergeCell ref="D5:E5"/>
    <mergeCell ref="D6:E6"/>
    <mergeCell ref="D7:E7"/>
    <mergeCell ref="D8:E8"/>
    <mergeCell ref="D9:E9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0" sqref="P10"/>
    </sheetView>
  </sheetViews>
  <sheetFormatPr defaultColWidth="11.421875" defaultRowHeight="15"/>
  <cols>
    <col min="1" max="12" width="10.7109375" style="0" customWidth="1"/>
  </cols>
  <sheetData>
    <row r="1" spans="1:12" ht="21" customHeight="1">
      <c r="A1" s="234" t="s">
        <v>68</v>
      </c>
      <c r="B1" s="235"/>
      <c r="C1" s="235"/>
      <c r="D1" s="235"/>
      <c r="E1" s="262" t="s">
        <v>69</v>
      </c>
      <c r="F1" s="263"/>
      <c r="G1" s="263"/>
      <c r="H1" s="263"/>
      <c r="I1" s="263"/>
      <c r="J1" s="263"/>
      <c r="K1" s="263"/>
      <c r="L1" s="264"/>
    </row>
    <row r="2" spans="1:12" ht="21" customHeight="1">
      <c r="A2" s="236"/>
      <c r="B2" s="237"/>
      <c r="C2" s="237"/>
      <c r="D2" s="237"/>
      <c r="E2" s="265" t="s">
        <v>70</v>
      </c>
      <c r="F2" s="260"/>
      <c r="G2" s="260"/>
      <c r="H2" s="260"/>
      <c r="I2" s="260"/>
      <c r="J2" s="260"/>
      <c r="K2" s="260"/>
      <c r="L2" s="261"/>
    </row>
    <row r="3" spans="1:12" ht="30" customHeight="1">
      <c r="A3" s="54"/>
      <c r="B3" s="40"/>
      <c r="C3" s="40"/>
      <c r="D3" s="40"/>
      <c r="E3" s="256"/>
      <c r="F3" s="257"/>
      <c r="G3" s="257"/>
      <c r="H3" s="257"/>
      <c r="I3" s="257"/>
      <c r="J3" s="257"/>
      <c r="K3" s="257"/>
      <c r="L3" s="258"/>
    </row>
    <row r="4" spans="1:12" ht="21" customHeight="1">
      <c r="A4" s="54"/>
      <c r="B4" s="40"/>
      <c r="C4" s="40"/>
      <c r="D4" s="40"/>
      <c r="E4" s="265" t="s">
        <v>71</v>
      </c>
      <c r="F4" s="260"/>
      <c r="G4" s="260"/>
      <c r="H4" s="260"/>
      <c r="I4" s="260"/>
      <c r="J4" s="260"/>
      <c r="K4" s="260"/>
      <c r="L4" s="261"/>
    </row>
    <row r="5" spans="1:12" ht="39.75" customHeight="1">
      <c r="A5" s="54"/>
      <c r="B5" s="40"/>
      <c r="C5" s="40"/>
      <c r="D5" s="40"/>
      <c r="E5" s="266"/>
      <c r="F5" s="267"/>
      <c r="G5" s="267"/>
      <c r="H5" s="267"/>
      <c r="I5" s="267"/>
      <c r="J5" s="267"/>
      <c r="K5" s="267"/>
      <c r="L5" s="268"/>
    </row>
    <row r="6" spans="1:12" ht="42" customHeight="1">
      <c r="A6" s="54"/>
      <c r="B6" s="40"/>
      <c r="C6" s="40"/>
      <c r="D6" s="40"/>
      <c r="E6" s="259" t="s">
        <v>151</v>
      </c>
      <c r="F6" s="260"/>
      <c r="G6" s="260"/>
      <c r="H6" s="260"/>
      <c r="I6" s="260"/>
      <c r="J6" s="260"/>
      <c r="K6" s="260"/>
      <c r="L6" s="261"/>
    </row>
    <row r="7" spans="1:12" ht="63" customHeight="1">
      <c r="A7" s="54"/>
      <c r="B7" s="40"/>
      <c r="C7" s="40"/>
      <c r="D7" s="40"/>
      <c r="E7" s="247" t="s">
        <v>153</v>
      </c>
      <c r="F7" s="248"/>
      <c r="G7" s="248"/>
      <c r="H7" s="248"/>
      <c r="I7" s="248"/>
      <c r="J7" s="248"/>
      <c r="K7" s="248"/>
      <c r="L7" s="249"/>
    </row>
    <row r="8" spans="1:12" ht="42" customHeight="1">
      <c r="A8" s="54"/>
      <c r="B8" s="40"/>
      <c r="C8" s="40"/>
      <c r="D8" s="40"/>
      <c r="E8" s="247" t="s">
        <v>158</v>
      </c>
      <c r="F8" s="248"/>
      <c r="G8" s="248"/>
      <c r="H8" s="248"/>
      <c r="I8" s="248"/>
      <c r="J8" s="248"/>
      <c r="K8" s="248"/>
      <c r="L8" s="249"/>
    </row>
    <row r="9" spans="1:12" ht="21" customHeight="1">
      <c r="A9" s="55"/>
      <c r="B9" s="41"/>
      <c r="C9" s="41"/>
      <c r="D9" s="41"/>
      <c r="E9" s="250" t="s">
        <v>72</v>
      </c>
      <c r="F9" s="251"/>
      <c r="G9" s="251"/>
      <c r="H9" s="251"/>
      <c r="I9" s="251"/>
      <c r="J9" s="251"/>
      <c r="K9" s="251"/>
      <c r="L9" s="252"/>
    </row>
    <row r="10" spans="1:12" ht="21" customHeight="1">
      <c r="A10" s="55"/>
      <c r="B10" s="41"/>
      <c r="C10" s="41"/>
      <c r="D10" s="41"/>
      <c r="E10" s="253" t="s">
        <v>73</v>
      </c>
      <c r="F10" s="254"/>
      <c r="G10" s="254"/>
      <c r="H10" s="254"/>
      <c r="I10" s="254"/>
      <c r="J10" s="254"/>
      <c r="K10" s="254"/>
      <c r="L10" s="255"/>
    </row>
    <row r="11" spans="1:12" ht="30" customHeight="1">
      <c r="A11" s="55"/>
      <c r="B11" s="41"/>
      <c r="C11" s="41"/>
      <c r="D11" s="41"/>
      <c r="E11" s="256"/>
      <c r="F11" s="257"/>
      <c r="G11" s="257"/>
      <c r="H11" s="257"/>
      <c r="I11" s="257"/>
      <c r="J11" s="257"/>
      <c r="K11" s="257"/>
      <c r="L11" s="258"/>
    </row>
    <row r="12" spans="1:12" ht="60" customHeight="1">
      <c r="A12" s="54"/>
      <c r="B12" s="40"/>
      <c r="C12" s="40"/>
      <c r="D12" s="40"/>
      <c r="E12" s="259" t="s">
        <v>156</v>
      </c>
      <c r="F12" s="260"/>
      <c r="G12" s="260"/>
      <c r="H12" s="260"/>
      <c r="I12" s="260"/>
      <c r="J12" s="260"/>
      <c r="K12" s="260"/>
      <c r="L12" s="261"/>
    </row>
    <row r="13" spans="1:12" ht="36" customHeight="1">
      <c r="A13" s="54"/>
      <c r="B13" s="40"/>
      <c r="C13" s="40"/>
      <c r="D13" s="40"/>
      <c r="E13" s="238" t="s">
        <v>154</v>
      </c>
      <c r="F13" s="239"/>
      <c r="G13" s="239"/>
      <c r="H13" s="239"/>
      <c r="I13" s="239"/>
      <c r="J13" s="239"/>
      <c r="K13" s="239"/>
      <c r="L13" s="240"/>
    </row>
    <row r="14" spans="1:12" ht="36" customHeight="1">
      <c r="A14" s="54"/>
      <c r="B14" s="40"/>
      <c r="C14" s="40"/>
      <c r="D14" s="40"/>
      <c r="E14" s="241" t="s">
        <v>157</v>
      </c>
      <c r="F14" s="242"/>
      <c r="G14" s="242"/>
      <c r="H14" s="242"/>
      <c r="I14" s="242"/>
      <c r="J14" s="242"/>
      <c r="K14" s="242"/>
      <c r="L14" s="243"/>
    </row>
    <row r="15" spans="1:12" ht="36" customHeight="1">
      <c r="A15" s="56"/>
      <c r="B15" s="42"/>
      <c r="C15" s="42"/>
      <c r="D15" s="42"/>
      <c r="E15" s="244" t="s">
        <v>155</v>
      </c>
      <c r="F15" s="245"/>
      <c r="G15" s="245"/>
      <c r="H15" s="245"/>
      <c r="I15" s="245"/>
      <c r="J15" s="245"/>
      <c r="K15" s="245"/>
      <c r="L15" s="246"/>
    </row>
    <row r="16" spans="1:12" ht="15">
      <c r="A16" s="233" t="s">
        <v>74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</row>
    <row r="17" spans="1:12" ht="15">
      <c r="A17" s="233" t="s">
        <v>75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</row>
    <row r="18" spans="1:12" ht="15">
      <c r="A18" s="233" t="s">
        <v>76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</row>
    <row r="19" spans="1:12" ht="15">
      <c r="A19" s="233" t="s">
        <v>77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spans="1:12" ht="15">
      <c r="A20" s="233" t="s">
        <v>78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15">
      <c r="A21" s="233" t="s">
        <v>79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</row>
    <row r="22" spans="1:12" ht="15">
      <c r="A22" s="233" t="s">
        <v>80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5">
      <c r="A23" s="233" t="s">
        <v>81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</row>
    <row r="24" ht="15">
      <c r="A24" s="29"/>
    </row>
  </sheetData>
  <sheetProtection/>
  <mergeCells count="24"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P16" sqref="P16"/>
    </sheetView>
  </sheetViews>
  <sheetFormatPr defaultColWidth="11.421875" defaultRowHeight="15"/>
  <cols>
    <col min="1" max="12" width="10.7109375" style="0" customWidth="1"/>
  </cols>
  <sheetData>
    <row r="1" spans="1:12" ht="15">
      <c r="A1" s="234" t="s">
        <v>82</v>
      </c>
      <c r="B1" s="235"/>
      <c r="C1" s="328"/>
      <c r="D1" s="329" t="s">
        <v>69</v>
      </c>
      <c r="E1" s="329"/>
      <c r="F1" s="329"/>
      <c r="G1" s="329"/>
      <c r="H1" s="329"/>
      <c r="I1" s="329"/>
      <c r="J1" s="329"/>
      <c r="K1" s="329"/>
      <c r="L1" s="71"/>
    </row>
    <row r="2" spans="1:12" ht="15">
      <c r="A2" s="54"/>
      <c r="B2" s="40"/>
      <c r="C2" s="40"/>
      <c r="D2" s="299" t="s">
        <v>83</v>
      </c>
      <c r="E2" s="299"/>
      <c r="F2" s="299"/>
      <c r="G2" s="299"/>
      <c r="H2" s="43" t="s">
        <v>18</v>
      </c>
      <c r="I2" s="325" t="s">
        <v>84</v>
      </c>
      <c r="J2" s="325"/>
      <c r="K2" s="63"/>
      <c r="L2" s="37"/>
    </row>
    <row r="3" spans="1:12" ht="30" customHeight="1">
      <c r="A3" s="54"/>
      <c r="B3" s="40"/>
      <c r="C3" s="40"/>
      <c r="D3" s="330" t="s">
        <v>85</v>
      </c>
      <c r="E3" s="331"/>
      <c r="F3" s="331"/>
      <c r="G3" s="332"/>
      <c r="H3" s="78"/>
      <c r="I3" s="327"/>
      <c r="J3" s="327"/>
      <c r="K3" s="63" t="s">
        <v>18</v>
      </c>
      <c r="L3" s="39"/>
    </row>
    <row r="4" spans="1:12" ht="30" customHeight="1">
      <c r="A4" s="54"/>
      <c r="B4" s="40"/>
      <c r="C4" s="40"/>
      <c r="D4" s="326" t="s">
        <v>86</v>
      </c>
      <c r="E4" s="326"/>
      <c r="F4" s="326"/>
      <c r="G4" s="326"/>
      <c r="H4" s="78">
        <v>38.7788</v>
      </c>
      <c r="I4" s="327">
        <v>89.6121</v>
      </c>
      <c r="J4" s="327"/>
      <c r="K4" s="79" t="s">
        <v>18</v>
      </c>
      <c r="L4" s="39"/>
    </row>
    <row r="5" spans="1:12" ht="30" customHeight="1">
      <c r="A5" s="54"/>
      <c r="B5" s="40"/>
      <c r="C5" s="40"/>
      <c r="D5" s="326" t="s">
        <v>87</v>
      </c>
      <c r="E5" s="326"/>
      <c r="F5" s="326"/>
      <c r="G5" s="326"/>
      <c r="H5" s="44">
        <f>H4+H3</f>
        <v>38.7788</v>
      </c>
      <c r="I5" s="327">
        <f>I4+I3</f>
        <v>89.6121</v>
      </c>
      <c r="J5" s="327"/>
      <c r="K5" s="79" t="s">
        <v>88</v>
      </c>
      <c r="L5" s="39"/>
    </row>
    <row r="6" spans="1:12" ht="15">
      <c r="A6" s="54"/>
      <c r="B6" s="40"/>
      <c r="C6" s="40"/>
      <c r="D6" s="299" t="s">
        <v>89</v>
      </c>
      <c r="E6" s="299"/>
      <c r="F6" s="299"/>
      <c r="G6" s="299"/>
      <c r="H6" s="45" t="s">
        <v>90</v>
      </c>
      <c r="I6" s="41"/>
      <c r="J6" s="41"/>
      <c r="K6" s="40"/>
      <c r="L6" s="39"/>
    </row>
    <row r="7" spans="1:12" ht="15">
      <c r="A7" s="54"/>
      <c r="B7" s="40"/>
      <c r="C7" s="40"/>
      <c r="D7" s="319" t="s">
        <v>61</v>
      </c>
      <c r="E7" s="319"/>
      <c r="F7" s="319"/>
      <c r="G7" s="319"/>
      <c r="H7" s="45">
        <f>'pag. 3'!F12+'pag. 3'!F13</f>
        <v>915</v>
      </c>
      <c r="I7" s="41"/>
      <c r="J7" s="41"/>
      <c r="K7" s="41"/>
      <c r="L7" s="39"/>
    </row>
    <row r="8" spans="1:12" ht="15">
      <c r="A8" s="54"/>
      <c r="B8" s="40"/>
      <c r="C8" s="40"/>
      <c r="D8" s="319" t="s">
        <v>62</v>
      </c>
      <c r="E8" s="319"/>
      <c r="F8" s="319"/>
      <c r="G8" s="319"/>
      <c r="H8" s="45">
        <f>'pag. 3'!F14</f>
        <v>0</v>
      </c>
      <c r="I8" s="41"/>
      <c r="J8" s="41"/>
      <c r="K8" s="41"/>
      <c r="L8" s="39"/>
    </row>
    <row r="9" spans="1:12" ht="15">
      <c r="A9" s="54"/>
      <c r="B9" s="40"/>
      <c r="C9" s="40"/>
      <c r="D9" s="319" t="s">
        <v>63</v>
      </c>
      <c r="E9" s="319"/>
      <c r="F9" s="319"/>
      <c r="G9" s="319"/>
      <c r="H9" s="45">
        <f>'pag. 3'!F15</f>
        <v>0</v>
      </c>
      <c r="I9" s="41"/>
      <c r="J9" s="41"/>
      <c r="K9" s="41"/>
      <c r="L9" s="39"/>
    </row>
    <row r="10" spans="1:12" ht="15">
      <c r="A10" s="54"/>
      <c r="B10" s="40"/>
      <c r="C10" s="40"/>
      <c r="D10" s="320" t="s">
        <v>64</v>
      </c>
      <c r="E10" s="321"/>
      <c r="F10" s="321"/>
      <c r="G10" s="322"/>
      <c r="H10" s="45">
        <f>'pag. 3'!F16</f>
        <v>0</v>
      </c>
      <c r="I10" s="41"/>
      <c r="J10" s="41"/>
      <c r="K10" s="41"/>
      <c r="L10" s="39"/>
    </row>
    <row r="11" spans="1:12" ht="15">
      <c r="A11" s="54"/>
      <c r="B11" s="40"/>
      <c r="C11" s="40"/>
      <c r="D11" s="299" t="s">
        <v>91</v>
      </c>
      <c r="E11" s="299"/>
      <c r="F11" s="299"/>
      <c r="G11" s="299"/>
      <c r="H11" s="80"/>
      <c r="I11" s="47"/>
      <c r="J11" s="47"/>
      <c r="K11" s="81"/>
      <c r="L11" s="39"/>
    </row>
    <row r="12" spans="1:12" ht="30" customHeight="1">
      <c r="A12" s="54"/>
      <c r="B12" s="40"/>
      <c r="C12" s="40"/>
      <c r="D12" s="323" t="s">
        <v>92</v>
      </c>
      <c r="E12" s="324"/>
      <c r="F12" s="324"/>
      <c r="G12" s="324"/>
      <c r="H12" s="325"/>
      <c r="I12" s="325"/>
      <c r="J12" s="83" t="s">
        <v>93</v>
      </c>
      <c r="K12" s="128">
        <v>45000</v>
      </c>
      <c r="L12" s="39"/>
    </row>
    <row r="13" spans="1:12" ht="30" customHeight="1">
      <c r="A13" s="54"/>
      <c r="B13" s="40"/>
      <c r="C13" s="40"/>
      <c r="D13" s="300" t="s">
        <v>94</v>
      </c>
      <c r="E13" s="301"/>
      <c r="F13" s="301"/>
      <c r="G13" s="301"/>
      <c r="H13" s="302">
        <v>21</v>
      </c>
      <c r="I13" s="302"/>
      <c r="J13" s="83" t="s">
        <v>95</v>
      </c>
      <c r="K13" s="82">
        <v>200</v>
      </c>
      <c r="L13" s="39"/>
    </row>
    <row r="14" spans="1:12" ht="30" customHeight="1">
      <c r="A14" s="54"/>
      <c r="B14" s="40"/>
      <c r="C14" s="40"/>
      <c r="D14" s="300" t="s">
        <v>96</v>
      </c>
      <c r="E14" s="301"/>
      <c r="F14" s="301"/>
      <c r="G14" s="301"/>
      <c r="H14" s="302">
        <v>4</v>
      </c>
      <c r="I14" s="302"/>
      <c r="J14" s="83" t="s">
        <v>95</v>
      </c>
      <c r="K14" s="82">
        <v>60</v>
      </c>
      <c r="L14" s="39"/>
    </row>
    <row r="15" spans="1:12" ht="15">
      <c r="A15" s="54"/>
      <c r="B15" s="40"/>
      <c r="C15" s="40"/>
      <c r="D15" s="312" t="s">
        <v>97</v>
      </c>
      <c r="E15" s="313"/>
      <c r="F15" s="313"/>
      <c r="G15" s="313"/>
      <c r="H15" s="314"/>
      <c r="I15" s="314"/>
      <c r="J15" s="314"/>
      <c r="K15" s="315"/>
      <c r="L15" s="39"/>
    </row>
    <row r="16" spans="1:12" ht="15">
      <c r="A16" s="54"/>
      <c r="B16" s="40"/>
      <c r="C16" s="40"/>
      <c r="D16" s="316"/>
      <c r="E16" s="317"/>
      <c r="F16" s="317"/>
      <c r="G16" s="317"/>
      <c r="H16" s="301"/>
      <c r="I16" s="301"/>
      <c r="J16" s="301"/>
      <c r="K16" s="318"/>
      <c r="L16" s="39"/>
    </row>
    <row r="17" spans="1:12" ht="15">
      <c r="A17" s="54"/>
      <c r="B17" s="40"/>
      <c r="C17" s="40"/>
      <c r="D17" s="309"/>
      <c r="E17" s="303" t="s">
        <v>98</v>
      </c>
      <c r="F17" s="304"/>
      <c r="G17" s="305"/>
      <c r="H17" s="306" t="s">
        <v>99</v>
      </c>
      <c r="I17" s="307"/>
      <c r="J17" s="308"/>
      <c r="K17" s="79"/>
      <c r="L17" s="39"/>
    </row>
    <row r="18" spans="1:12" ht="15">
      <c r="A18" s="54"/>
      <c r="B18" s="40"/>
      <c r="C18" s="40"/>
      <c r="D18" s="310"/>
      <c r="E18" s="296" t="s">
        <v>100</v>
      </c>
      <c r="F18" s="297"/>
      <c r="G18" s="298"/>
      <c r="H18" s="296">
        <v>4</v>
      </c>
      <c r="I18" s="297"/>
      <c r="J18" s="298"/>
      <c r="K18" s="79" t="s">
        <v>57</v>
      </c>
      <c r="L18" s="39"/>
    </row>
    <row r="19" spans="1:12" ht="15">
      <c r="A19" s="54"/>
      <c r="B19" s="40"/>
      <c r="C19" s="40"/>
      <c r="D19" s="310"/>
      <c r="E19" s="296" t="s">
        <v>101</v>
      </c>
      <c r="F19" s="297"/>
      <c r="G19" s="298"/>
      <c r="H19" s="296"/>
      <c r="I19" s="297"/>
      <c r="J19" s="298"/>
      <c r="K19" s="79" t="s">
        <v>57</v>
      </c>
      <c r="L19" s="39"/>
    </row>
    <row r="20" spans="1:12" ht="15">
      <c r="A20" s="54"/>
      <c r="B20" s="40"/>
      <c r="C20" s="40"/>
      <c r="D20" s="311"/>
      <c r="E20" s="296" t="s">
        <v>102</v>
      </c>
      <c r="F20" s="297"/>
      <c r="G20" s="298"/>
      <c r="H20" s="296"/>
      <c r="I20" s="297"/>
      <c r="J20" s="298"/>
      <c r="K20" s="79" t="s">
        <v>57</v>
      </c>
      <c r="L20" s="39"/>
    </row>
    <row r="21" spans="1:12" ht="30" customHeight="1">
      <c r="A21" s="54"/>
      <c r="B21" s="40"/>
      <c r="C21" s="40"/>
      <c r="D21" s="43"/>
      <c r="E21" s="296"/>
      <c r="F21" s="297"/>
      <c r="G21" s="297"/>
      <c r="H21" s="297"/>
      <c r="I21" s="297"/>
      <c r="J21" s="298"/>
      <c r="K21" s="79"/>
      <c r="L21" s="39"/>
    </row>
    <row r="22" spans="1:12" ht="15" customHeight="1">
      <c r="A22" s="54"/>
      <c r="B22" s="40"/>
      <c r="C22" s="40"/>
      <c r="D22" s="299" t="s">
        <v>103</v>
      </c>
      <c r="E22" s="299"/>
      <c r="F22" s="299"/>
      <c r="G22" s="299"/>
      <c r="H22" s="84"/>
      <c r="I22" s="49"/>
      <c r="J22" s="49"/>
      <c r="K22" s="50"/>
      <c r="L22" s="39"/>
    </row>
    <row r="23" spans="1:12" ht="15">
      <c r="A23" s="54"/>
      <c r="B23" s="40"/>
      <c r="C23" s="40"/>
      <c r="D23" s="285" t="s">
        <v>104</v>
      </c>
      <c r="E23" s="286"/>
      <c r="F23" s="286"/>
      <c r="G23" s="286"/>
      <c r="H23" s="287" t="s">
        <v>175</v>
      </c>
      <c r="I23" s="288"/>
      <c r="J23" s="288"/>
      <c r="K23" s="289"/>
      <c r="L23" s="51"/>
    </row>
    <row r="24" spans="1:12" ht="18" customHeight="1">
      <c r="A24" s="54"/>
      <c r="B24" s="40"/>
      <c r="C24" s="40"/>
      <c r="D24" s="290" t="s">
        <v>105</v>
      </c>
      <c r="E24" s="291"/>
      <c r="F24" s="291"/>
      <c r="G24" s="292"/>
      <c r="H24" s="85">
        <v>15296</v>
      </c>
      <c r="I24" s="86" t="s">
        <v>106</v>
      </c>
      <c r="J24" s="38"/>
      <c r="K24" s="87"/>
      <c r="L24" s="51"/>
    </row>
    <row r="25" spans="1:12" ht="18" customHeight="1">
      <c r="A25" s="54"/>
      <c r="B25" s="40"/>
      <c r="C25" s="40"/>
      <c r="D25" s="293" t="s">
        <v>107</v>
      </c>
      <c r="E25" s="294"/>
      <c r="F25" s="294"/>
      <c r="G25" s="295"/>
      <c r="H25" s="88">
        <v>15296</v>
      </c>
      <c r="I25" s="89" t="s">
        <v>106</v>
      </c>
      <c r="J25" s="38"/>
      <c r="K25" s="87"/>
      <c r="L25" s="39"/>
    </row>
    <row r="26" spans="1:12" ht="18" customHeight="1">
      <c r="A26" s="54"/>
      <c r="B26" s="40"/>
      <c r="C26" s="40"/>
      <c r="D26" s="293" t="s">
        <v>108</v>
      </c>
      <c r="E26" s="294"/>
      <c r="F26" s="294"/>
      <c r="G26" s="295"/>
      <c r="H26" s="88">
        <v>13349</v>
      </c>
      <c r="I26" s="89" t="s">
        <v>106</v>
      </c>
      <c r="J26" s="38"/>
      <c r="K26" s="87"/>
      <c r="L26" s="39"/>
    </row>
    <row r="27" spans="1:12" ht="18" customHeight="1">
      <c r="A27" s="54"/>
      <c r="B27" s="40"/>
      <c r="C27" s="40"/>
      <c r="D27" s="293" t="s">
        <v>109</v>
      </c>
      <c r="E27" s="294"/>
      <c r="F27" s="294"/>
      <c r="G27" s="295"/>
      <c r="H27" s="88">
        <v>1947</v>
      </c>
      <c r="I27" s="89" t="s">
        <v>106</v>
      </c>
      <c r="J27" s="38"/>
      <c r="K27" s="87"/>
      <c r="L27" s="39"/>
    </row>
    <row r="28" spans="1:12" ht="18" customHeight="1">
      <c r="A28" s="54"/>
      <c r="B28" s="40"/>
      <c r="C28" s="40"/>
      <c r="D28" s="278" t="s">
        <v>110</v>
      </c>
      <c r="E28" s="279"/>
      <c r="F28" s="279"/>
      <c r="G28" s="280"/>
      <c r="H28" s="90">
        <v>0</v>
      </c>
      <c r="I28" s="91" t="s">
        <v>106</v>
      </c>
      <c r="J28" s="52"/>
      <c r="K28" s="92"/>
      <c r="L28" s="39"/>
    </row>
    <row r="29" spans="1:12" ht="15">
      <c r="A29" s="54"/>
      <c r="B29" s="40"/>
      <c r="C29" s="40"/>
      <c r="D29" s="281" t="s">
        <v>111</v>
      </c>
      <c r="E29" s="282"/>
      <c r="F29" s="282"/>
      <c r="G29" s="282"/>
      <c r="H29" s="93"/>
      <c r="I29" s="49"/>
      <c r="J29" s="49"/>
      <c r="K29" s="50"/>
      <c r="L29" s="39"/>
    </row>
    <row r="30" spans="1:12" ht="15">
      <c r="A30" s="54"/>
      <c r="B30" s="40"/>
      <c r="C30" s="40"/>
      <c r="D30" s="269" t="s">
        <v>112</v>
      </c>
      <c r="E30" s="270"/>
      <c r="F30" s="270"/>
      <c r="G30" s="270"/>
      <c r="H30" s="283">
        <v>0.085</v>
      </c>
      <c r="I30" s="270"/>
      <c r="J30" s="270"/>
      <c r="K30" s="284"/>
      <c r="L30" s="39"/>
    </row>
    <row r="31" spans="1:12" ht="15">
      <c r="A31" s="54"/>
      <c r="B31" s="40"/>
      <c r="C31" s="40"/>
      <c r="D31" s="269" t="s">
        <v>113</v>
      </c>
      <c r="E31" s="270"/>
      <c r="F31" s="270"/>
      <c r="G31" s="270"/>
      <c r="H31" s="271">
        <v>0</v>
      </c>
      <c r="I31" s="272"/>
      <c r="J31" s="272"/>
      <c r="K31" s="273"/>
      <c r="L31" s="39"/>
    </row>
    <row r="32" spans="1:12" ht="15">
      <c r="A32" s="54"/>
      <c r="B32" s="40"/>
      <c r="C32" s="40"/>
      <c r="D32" s="269" t="s">
        <v>114</v>
      </c>
      <c r="E32" s="270"/>
      <c r="F32" s="270"/>
      <c r="G32" s="270"/>
      <c r="H32" s="271">
        <v>0.2</v>
      </c>
      <c r="I32" s="272"/>
      <c r="J32" s="272"/>
      <c r="K32" s="273"/>
      <c r="L32" s="39"/>
    </row>
    <row r="33" spans="1:12" ht="15">
      <c r="A33" s="56"/>
      <c r="B33" s="42"/>
      <c r="C33" s="42"/>
      <c r="D33" s="274" t="s">
        <v>115</v>
      </c>
      <c r="E33" s="275"/>
      <c r="F33" s="275"/>
      <c r="G33" s="275"/>
      <c r="H33" s="276">
        <v>0.8</v>
      </c>
      <c r="I33" s="275"/>
      <c r="J33" s="275"/>
      <c r="K33" s="277"/>
      <c r="L33" s="53"/>
    </row>
    <row r="34" ht="15">
      <c r="A34" s="35" t="s">
        <v>116</v>
      </c>
    </row>
    <row r="35" ht="15">
      <c r="A35" s="35" t="s">
        <v>117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6" sqref="J6"/>
    </sheetView>
  </sheetViews>
  <sheetFormatPr defaultColWidth="11.421875" defaultRowHeight="15"/>
  <cols>
    <col min="1" max="12" width="10.8515625" style="0" customWidth="1"/>
  </cols>
  <sheetData>
    <row r="1" spans="1:12" ht="15">
      <c r="A1" s="18"/>
      <c r="B1" s="19"/>
      <c r="C1" s="19"/>
      <c r="D1" s="13"/>
      <c r="E1" s="13"/>
      <c r="F1" s="13"/>
      <c r="G1" s="13"/>
      <c r="H1" s="13"/>
      <c r="I1" s="13"/>
      <c r="J1" s="13"/>
      <c r="K1" s="22"/>
      <c r="L1" s="30"/>
    </row>
    <row r="2" spans="1:12" ht="18" customHeight="1">
      <c r="A2" s="378" t="s">
        <v>118</v>
      </c>
      <c r="B2" s="379"/>
      <c r="C2" s="380"/>
      <c r="D2" s="306" t="s">
        <v>69</v>
      </c>
      <c r="E2" s="307"/>
      <c r="F2" s="307"/>
      <c r="G2" s="307"/>
      <c r="H2" s="307"/>
      <c r="I2" s="308"/>
      <c r="J2" s="94"/>
      <c r="K2" s="95"/>
      <c r="L2" s="37"/>
    </row>
    <row r="3" spans="1:12" ht="30">
      <c r="A3" s="20"/>
      <c r="B3" s="21"/>
      <c r="C3" s="21"/>
      <c r="D3" s="296" t="s">
        <v>119</v>
      </c>
      <c r="E3" s="297"/>
      <c r="F3" s="297"/>
      <c r="G3" s="297"/>
      <c r="H3" s="381"/>
      <c r="I3" s="382"/>
      <c r="J3" s="48"/>
      <c r="K3" s="96" t="s">
        <v>120</v>
      </c>
      <c r="L3" s="61"/>
    </row>
    <row r="4" spans="1:12" ht="18" customHeight="1">
      <c r="A4" s="14"/>
      <c r="B4" s="9"/>
      <c r="C4" s="9"/>
      <c r="D4" s="323" t="s">
        <v>121</v>
      </c>
      <c r="E4" s="324"/>
      <c r="F4" s="324"/>
      <c r="G4" s="324"/>
      <c r="H4" s="360"/>
      <c r="I4" s="361"/>
      <c r="J4" s="48"/>
      <c r="K4" s="96" t="s">
        <v>93</v>
      </c>
      <c r="L4" s="61"/>
    </row>
    <row r="5" spans="1:12" ht="18" customHeight="1">
      <c r="A5" s="14"/>
      <c r="B5" s="9"/>
      <c r="C5" s="9"/>
      <c r="D5" s="383" t="s">
        <v>173</v>
      </c>
      <c r="E5" s="324"/>
      <c r="F5" s="324"/>
      <c r="G5" s="324"/>
      <c r="H5" s="360"/>
      <c r="I5" s="361"/>
      <c r="J5" s="120">
        <v>45000</v>
      </c>
      <c r="K5" s="96" t="s">
        <v>93</v>
      </c>
      <c r="L5" s="10"/>
    </row>
    <row r="6" spans="1:12" ht="18" customHeight="1">
      <c r="A6" s="14"/>
      <c r="B6" s="9"/>
      <c r="C6" s="9"/>
      <c r="D6" s="383" t="s">
        <v>168</v>
      </c>
      <c r="E6" s="324"/>
      <c r="F6" s="324"/>
      <c r="G6" s="324"/>
      <c r="H6" s="360"/>
      <c r="I6" s="361"/>
      <c r="J6" s="120">
        <v>40000</v>
      </c>
      <c r="K6" s="96" t="s">
        <v>93</v>
      </c>
      <c r="L6" s="10"/>
    </row>
    <row r="7" spans="1:12" ht="18" customHeight="1">
      <c r="A7" s="14"/>
      <c r="B7" s="9"/>
      <c r="C7" s="9"/>
      <c r="D7" s="124" t="s">
        <v>169</v>
      </c>
      <c r="E7" s="117"/>
      <c r="F7" s="117"/>
      <c r="G7" s="117"/>
      <c r="H7" s="118"/>
      <c r="I7" s="119"/>
      <c r="J7" s="94">
        <v>13200</v>
      </c>
      <c r="K7" s="96" t="s">
        <v>93</v>
      </c>
      <c r="L7" s="10"/>
    </row>
    <row r="8" spans="1:12" ht="18" customHeight="1">
      <c r="A8" s="14"/>
      <c r="B8" s="9"/>
      <c r="C8" s="9"/>
      <c r="D8" s="323"/>
      <c r="E8" s="324"/>
      <c r="F8" s="324"/>
      <c r="G8" s="324"/>
      <c r="H8" s="360"/>
      <c r="I8" s="361"/>
      <c r="J8" s="94"/>
      <c r="K8" s="96" t="s">
        <v>93</v>
      </c>
      <c r="L8" s="10"/>
    </row>
    <row r="9" spans="1:12" ht="18" customHeight="1">
      <c r="A9" s="14"/>
      <c r="B9" s="9"/>
      <c r="C9" s="9"/>
      <c r="D9" s="323" t="s">
        <v>122</v>
      </c>
      <c r="E9" s="324"/>
      <c r="F9" s="324"/>
      <c r="G9" s="324"/>
      <c r="H9" s="360"/>
      <c r="I9" s="361"/>
      <c r="J9" s="94">
        <v>540000</v>
      </c>
      <c r="K9" s="96" t="s">
        <v>93</v>
      </c>
      <c r="L9" s="10"/>
    </row>
    <row r="10" spans="1:12" ht="18" customHeight="1">
      <c r="A10" s="14"/>
      <c r="B10" s="9"/>
      <c r="C10" s="9"/>
      <c r="D10" s="323" t="s">
        <v>123</v>
      </c>
      <c r="E10" s="324"/>
      <c r="F10" s="324"/>
      <c r="G10" s="324"/>
      <c r="H10" s="360"/>
      <c r="I10" s="361"/>
      <c r="J10" s="123" t="s">
        <v>167</v>
      </c>
      <c r="K10" s="96" t="s">
        <v>93</v>
      </c>
      <c r="L10" s="10"/>
    </row>
    <row r="11" spans="1:12" ht="18" customHeight="1">
      <c r="A11" s="14"/>
      <c r="B11" s="9"/>
      <c r="C11" s="9"/>
      <c r="D11" s="323" t="s">
        <v>124</v>
      </c>
      <c r="E11" s="324"/>
      <c r="F11" s="324"/>
      <c r="G11" s="324"/>
      <c r="H11" s="360"/>
      <c r="I11" s="361"/>
      <c r="J11" s="94">
        <v>3500</v>
      </c>
      <c r="K11" s="96" t="s">
        <v>93</v>
      </c>
      <c r="L11" s="61"/>
    </row>
    <row r="12" spans="1:12" ht="18" customHeight="1">
      <c r="A12" s="14"/>
      <c r="B12" s="9"/>
      <c r="C12" s="9"/>
      <c r="D12" s="323" t="s">
        <v>125</v>
      </c>
      <c r="E12" s="324"/>
      <c r="F12" s="324"/>
      <c r="G12" s="324"/>
      <c r="H12" s="360"/>
      <c r="I12" s="361"/>
      <c r="J12" s="94">
        <v>2000</v>
      </c>
      <c r="K12" s="96" t="s">
        <v>93</v>
      </c>
      <c r="L12" s="61"/>
    </row>
    <row r="13" spans="1:12" ht="18" customHeight="1">
      <c r="A13" s="14"/>
      <c r="B13" s="9"/>
      <c r="C13" s="9"/>
      <c r="D13" s="323" t="s">
        <v>126</v>
      </c>
      <c r="E13" s="324"/>
      <c r="F13" s="324"/>
      <c r="G13" s="324"/>
      <c r="H13" s="360"/>
      <c r="I13" s="361"/>
      <c r="J13" s="120">
        <v>15000</v>
      </c>
      <c r="K13" s="125" t="s">
        <v>93</v>
      </c>
      <c r="L13" s="61"/>
    </row>
    <row r="14" spans="1:12" ht="18" customHeight="1">
      <c r="A14" s="14"/>
      <c r="B14" s="9"/>
      <c r="C14" s="9"/>
      <c r="D14" s="362" t="s">
        <v>170</v>
      </c>
      <c r="E14" s="363"/>
      <c r="F14" s="363"/>
      <c r="G14" s="363"/>
      <c r="H14" s="364"/>
      <c r="I14" s="365"/>
      <c r="J14" s="120">
        <v>375000</v>
      </c>
      <c r="K14" s="125" t="s">
        <v>127</v>
      </c>
      <c r="L14" s="61"/>
    </row>
    <row r="15" spans="1:12" ht="15.75" customHeight="1">
      <c r="A15" s="17"/>
      <c r="B15" s="11"/>
      <c r="C15" s="11"/>
      <c r="D15" s="366" t="s">
        <v>128</v>
      </c>
      <c r="E15" s="367"/>
      <c r="F15" s="367"/>
      <c r="G15" s="367"/>
      <c r="H15" s="368"/>
      <c r="I15" s="369"/>
      <c r="J15" s="126">
        <v>5</v>
      </c>
      <c r="K15" s="127" t="s">
        <v>129</v>
      </c>
      <c r="L15" s="62"/>
    </row>
    <row r="16" spans="1:12" ht="18" customHeight="1">
      <c r="A16" s="9"/>
      <c r="B16" s="9"/>
      <c r="C16" s="9"/>
      <c r="D16" s="64"/>
      <c r="E16" s="64"/>
      <c r="F16" s="64"/>
      <c r="G16" s="64"/>
      <c r="H16" s="65"/>
      <c r="I16" s="65"/>
      <c r="J16" s="1"/>
      <c r="K16" s="46"/>
      <c r="L16" s="36"/>
    </row>
    <row r="17" spans="1:14" ht="27" customHeight="1">
      <c r="A17" s="370" t="s">
        <v>130</v>
      </c>
      <c r="B17" s="371"/>
      <c r="C17" s="371"/>
      <c r="D17" s="372" t="s">
        <v>69</v>
      </c>
      <c r="E17" s="373"/>
      <c r="F17" s="373"/>
      <c r="G17" s="373"/>
      <c r="H17" s="373"/>
      <c r="I17" s="374"/>
      <c r="J17" s="375"/>
      <c r="K17" s="376"/>
      <c r="L17" s="377"/>
      <c r="M17" s="73"/>
      <c r="N17" s="1"/>
    </row>
    <row r="18" spans="1:14" ht="27" customHeight="1">
      <c r="A18" s="14"/>
      <c r="B18" s="9"/>
      <c r="C18" s="74"/>
      <c r="D18" s="333" t="s">
        <v>131</v>
      </c>
      <c r="E18" s="334"/>
      <c r="F18" s="334"/>
      <c r="G18" s="334"/>
      <c r="H18" s="334"/>
      <c r="I18" s="335"/>
      <c r="J18" s="342" t="s">
        <v>171</v>
      </c>
      <c r="K18" s="343"/>
      <c r="L18" s="344"/>
      <c r="M18" s="33"/>
      <c r="N18" s="1"/>
    </row>
    <row r="19" spans="1:14" ht="27" customHeight="1">
      <c r="A19" s="14"/>
      <c r="B19" s="9"/>
      <c r="C19" s="74"/>
      <c r="D19" s="336"/>
      <c r="E19" s="337"/>
      <c r="F19" s="337"/>
      <c r="G19" s="337"/>
      <c r="H19" s="337"/>
      <c r="I19" s="338"/>
      <c r="J19" s="342"/>
      <c r="K19" s="343"/>
      <c r="L19" s="344"/>
      <c r="M19" s="33"/>
      <c r="N19" s="1"/>
    </row>
    <row r="20" spans="1:14" ht="27" customHeight="1">
      <c r="A20" s="14"/>
      <c r="B20" s="9"/>
      <c r="C20" s="74"/>
      <c r="D20" s="339"/>
      <c r="E20" s="340"/>
      <c r="F20" s="340"/>
      <c r="G20" s="340"/>
      <c r="H20" s="340"/>
      <c r="I20" s="341"/>
      <c r="J20" s="345"/>
      <c r="K20" s="346"/>
      <c r="L20" s="347"/>
      <c r="M20" s="33"/>
      <c r="N20" s="1"/>
    </row>
    <row r="21" spans="1:14" ht="27" customHeight="1">
      <c r="A21" s="14"/>
      <c r="B21" s="9"/>
      <c r="C21" s="74"/>
      <c r="D21" s="333" t="s">
        <v>132</v>
      </c>
      <c r="E21" s="334"/>
      <c r="F21" s="334"/>
      <c r="G21" s="334"/>
      <c r="H21" s="334"/>
      <c r="I21" s="335"/>
      <c r="J21" s="351" t="s">
        <v>172</v>
      </c>
      <c r="K21" s="352"/>
      <c r="L21" s="353"/>
      <c r="M21" s="72"/>
      <c r="N21" s="1"/>
    </row>
    <row r="22" spans="1:14" ht="27" customHeight="1">
      <c r="A22" s="14"/>
      <c r="B22" s="9"/>
      <c r="C22" s="74"/>
      <c r="D22" s="336"/>
      <c r="E22" s="337"/>
      <c r="F22" s="337"/>
      <c r="G22" s="337"/>
      <c r="H22" s="337"/>
      <c r="I22" s="338"/>
      <c r="J22" s="354"/>
      <c r="K22" s="355"/>
      <c r="L22" s="356"/>
      <c r="M22" s="72"/>
      <c r="N22" s="1"/>
    </row>
    <row r="23" spans="1:14" ht="27" customHeight="1">
      <c r="A23" s="17"/>
      <c r="B23" s="11"/>
      <c r="C23" s="75"/>
      <c r="D23" s="348"/>
      <c r="E23" s="349"/>
      <c r="F23" s="349"/>
      <c r="G23" s="349"/>
      <c r="H23" s="349"/>
      <c r="I23" s="350"/>
      <c r="J23" s="357"/>
      <c r="K23" s="358"/>
      <c r="L23" s="359"/>
      <c r="M23" s="72"/>
      <c r="N23" s="1"/>
    </row>
    <row r="24" ht="15">
      <c r="A24" s="35" t="s">
        <v>133</v>
      </c>
    </row>
    <row r="25" ht="15">
      <c r="A25" s="9" t="s">
        <v>134</v>
      </c>
    </row>
    <row r="26" ht="15">
      <c r="A26" s="35" t="s">
        <v>135</v>
      </c>
    </row>
    <row r="27" ht="15">
      <c r="A27" s="35" t="s">
        <v>136</v>
      </c>
    </row>
  </sheetData>
  <sheetProtection/>
  <mergeCells count="21">
    <mergeCell ref="A2:C2"/>
    <mergeCell ref="D2:I2"/>
    <mergeCell ref="D3:I3"/>
    <mergeCell ref="D4:I4"/>
    <mergeCell ref="D5:I5"/>
    <mergeCell ref="D6:I6"/>
    <mergeCell ref="A17:C17"/>
    <mergeCell ref="D17:I17"/>
    <mergeCell ref="J17:L1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="130" zoomScaleNormal="130" zoomScalePageLayoutView="0" workbookViewId="0" topLeftCell="A1">
      <selection activeCell="D3" sqref="D3:L9"/>
    </sheetView>
  </sheetViews>
  <sheetFormatPr defaultColWidth="11.421875" defaultRowHeight="15"/>
  <cols>
    <col min="1" max="12" width="10.7109375" style="0" customWidth="1"/>
  </cols>
  <sheetData>
    <row r="2" spans="1:12" ht="15" customHeight="1">
      <c r="A2" s="234" t="s">
        <v>137</v>
      </c>
      <c r="B2" s="234"/>
      <c r="C2" s="328"/>
      <c r="D2" s="373" t="s">
        <v>138</v>
      </c>
      <c r="E2" s="373"/>
      <c r="F2" s="373"/>
      <c r="G2" s="373"/>
      <c r="H2" s="373"/>
      <c r="I2" s="373"/>
      <c r="J2" s="373"/>
      <c r="K2" s="373"/>
      <c r="L2" s="386"/>
    </row>
    <row r="3" spans="1:12" ht="15">
      <c r="A3" s="234"/>
      <c r="B3" s="234"/>
      <c r="C3" s="396"/>
      <c r="D3" s="391" t="s">
        <v>177</v>
      </c>
      <c r="E3" s="391"/>
      <c r="F3" s="391"/>
      <c r="G3" s="391"/>
      <c r="H3" s="391"/>
      <c r="I3" s="391"/>
      <c r="J3" s="391"/>
      <c r="K3" s="391"/>
      <c r="L3" s="392"/>
    </row>
    <row r="4" spans="1:12" ht="15">
      <c r="A4" s="14"/>
      <c r="B4" s="9"/>
      <c r="C4" s="76"/>
      <c r="D4" s="391"/>
      <c r="E4" s="391"/>
      <c r="F4" s="391"/>
      <c r="G4" s="391"/>
      <c r="H4" s="391"/>
      <c r="I4" s="391"/>
      <c r="J4" s="391"/>
      <c r="K4" s="391"/>
      <c r="L4" s="392"/>
    </row>
    <row r="5" spans="1:12" ht="15">
      <c r="A5" s="14"/>
      <c r="B5" s="9"/>
      <c r="C5" s="76"/>
      <c r="D5" s="391"/>
      <c r="E5" s="391"/>
      <c r="F5" s="391"/>
      <c r="G5" s="391"/>
      <c r="H5" s="391"/>
      <c r="I5" s="391"/>
      <c r="J5" s="391"/>
      <c r="K5" s="391"/>
      <c r="L5" s="392"/>
    </row>
    <row r="6" spans="1:12" ht="15">
      <c r="A6" s="14"/>
      <c r="B6" s="9"/>
      <c r="C6" s="76"/>
      <c r="D6" s="391"/>
      <c r="E6" s="391"/>
      <c r="F6" s="391"/>
      <c r="G6" s="391"/>
      <c r="H6" s="391"/>
      <c r="I6" s="391"/>
      <c r="J6" s="391"/>
      <c r="K6" s="391"/>
      <c r="L6" s="392"/>
    </row>
    <row r="7" spans="1:12" ht="15">
      <c r="A7" s="14"/>
      <c r="B7" s="9"/>
      <c r="C7" s="76"/>
      <c r="D7" s="391"/>
      <c r="E7" s="391"/>
      <c r="F7" s="391"/>
      <c r="G7" s="391"/>
      <c r="H7" s="391"/>
      <c r="I7" s="391"/>
      <c r="J7" s="391"/>
      <c r="K7" s="391"/>
      <c r="L7" s="392"/>
    </row>
    <row r="8" spans="1:12" ht="15">
      <c r="A8" s="14"/>
      <c r="B8" s="9"/>
      <c r="C8" s="76"/>
      <c r="D8" s="391"/>
      <c r="E8" s="391"/>
      <c r="F8" s="391"/>
      <c r="G8" s="391"/>
      <c r="H8" s="391"/>
      <c r="I8" s="391"/>
      <c r="J8" s="391"/>
      <c r="K8" s="391"/>
      <c r="L8" s="392"/>
    </row>
    <row r="9" spans="1:12" ht="15">
      <c r="A9" s="17"/>
      <c r="B9" s="11"/>
      <c r="C9" s="77"/>
      <c r="D9" s="394"/>
      <c r="E9" s="394"/>
      <c r="F9" s="394"/>
      <c r="G9" s="394"/>
      <c r="H9" s="394"/>
      <c r="I9" s="394"/>
      <c r="J9" s="394"/>
      <c r="K9" s="394"/>
      <c r="L9" s="395"/>
    </row>
    <row r="10" spans="1:12" ht="15" customHeight="1">
      <c r="A10" s="234" t="s">
        <v>139</v>
      </c>
      <c r="B10" s="234"/>
      <c r="C10" s="328"/>
      <c r="D10" s="372" t="s">
        <v>140</v>
      </c>
      <c r="E10" s="373"/>
      <c r="F10" s="373"/>
      <c r="G10" s="373"/>
      <c r="H10" s="373"/>
      <c r="I10" s="373"/>
      <c r="J10" s="373"/>
      <c r="K10" s="373"/>
      <c r="L10" s="386"/>
    </row>
    <row r="11" spans="1:12" ht="15">
      <c r="A11" s="234"/>
      <c r="B11" s="234"/>
      <c r="C11" s="397"/>
      <c r="D11" s="387" t="s">
        <v>176</v>
      </c>
      <c r="E11" s="388"/>
      <c r="F11" s="388"/>
      <c r="G11" s="388"/>
      <c r="H11" s="388"/>
      <c r="I11" s="388"/>
      <c r="J11" s="388"/>
      <c r="K11" s="388"/>
      <c r="L11" s="389"/>
    </row>
    <row r="12" spans="1:12" ht="15">
      <c r="A12" s="14"/>
      <c r="B12" s="9"/>
      <c r="C12" s="76"/>
      <c r="D12" s="390"/>
      <c r="E12" s="391"/>
      <c r="F12" s="391"/>
      <c r="G12" s="391"/>
      <c r="H12" s="391"/>
      <c r="I12" s="391"/>
      <c r="J12" s="391"/>
      <c r="K12" s="391"/>
      <c r="L12" s="392"/>
    </row>
    <row r="13" spans="1:12" ht="15">
      <c r="A13" s="14"/>
      <c r="B13" s="9"/>
      <c r="C13" s="76"/>
      <c r="D13" s="390"/>
      <c r="E13" s="391"/>
      <c r="F13" s="391"/>
      <c r="G13" s="391"/>
      <c r="H13" s="391"/>
      <c r="I13" s="391"/>
      <c r="J13" s="391"/>
      <c r="K13" s="391"/>
      <c r="L13" s="392"/>
    </row>
    <row r="14" spans="1:12" ht="15">
      <c r="A14" s="20"/>
      <c r="B14" s="21"/>
      <c r="C14" s="76"/>
      <c r="D14" s="390"/>
      <c r="E14" s="391"/>
      <c r="F14" s="391"/>
      <c r="G14" s="391"/>
      <c r="H14" s="391"/>
      <c r="I14" s="391"/>
      <c r="J14" s="391"/>
      <c r="K14" s="391"/>
      <c r="L14" s="392"/>
    </row>
    <row r="15" spans="1:12" ht="15">
      <c r="A15" s="20"/>
      <c r="B15" s="21"/>
      <c r="C15" s="76"/>
      <c r="D15" s="390"/>
      <c r="E15" s="391"/>
      <c r="F15" s="391"/>
      <c r="G15" s="391"/>
      <c r="H15" s="391"/>
      <c r="I15" s="391"/>
      <c r="J15" s="391"/>
      <c r="K15" s="391"/>
      <c r="L15" s="392"/>
    </row>
    <row r="16" spans="1:12" ht="15">
      <c r="A16" s="14"/>
      <c r="B16" s="9"/>
      <c r="C16" s="76"/>
      <c r="D16" s="390"/>
      <c r="E16" s="391"/>
      <c r="F16" s="391"/>
      <c r="G16" s="391"/>
      <c r="H16" s="391"/>
      <c r="I16" s="391"/>
      <c r="J16" s="391"/>
      <c r="K16" s="391"/>
      <c r="L16" s="392"/>
    </row>
    <row r="17" spans="1:12" ht="15">
      <c r="A17" s="14"/>
      <c r="B17" s="9"/>
      <c r="C17" s="76"/>
      <c r="D17" s="390"/>
      <c r="E17" s="391"/>
      <c r="F17" s="391"/>
      <c r="G17" s="391"/>
      <c r="H17" s="391"/>
      <c r="I17" s="391"/>
      <c r="J17" s="391"/>
      <c r="K17" s="391"/>
      <c r="L17" s="392"/>
    </row>
    <row r="18" spans="1:12" ht="15">
      <c r="A18" s="17"/>
      <c r="B18" s="11"/>
      <c r="C18" s="77"/>
      <c r="D18" s="393"/>
      <c r="E18" s="394"/>
      <c r="F18" s="394"/>
      <c r="G18" s="394"/>
      <c r="H18" s="394"/>
      <c r="I18" s="394"/>
      <c r="J18" s="394"/>
      <c r="K18" s="394"/>
      <c r="L18" s="395"/>
    </row>
    <row r="19" spans="1:12" ht="15" customHeight="1">
      <c r="A19" s="233" t="s">
        <v>141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spans="1:12" ht="1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1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</row>
    <row r="22" spans="1:12" ht="15" customHeight="1">
      <c r="A22" s="384" t="s">
        <v>142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</row>
    <row r="23" spans="1:12" ht="15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</row>
  </sheetData>
  <sheetProtection/>
  <mergeCells count="8">
    <mergeCell ref="A22:L23"/>
    <mergeCell ref="D2:L2"/>
    <mergeCell ref="D10:L10"/>
    <mergeCell ref="A19:L21"/>
    <mergeCell ref="D11:L18"/>
    <mergeCell ref="D3:L9"/>
    <mergeCell ref="A2:C3"/>
    <mergeCell ref="A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pippo</cp:lastModifiedBy>
  <cp:lastPrinted>2012-10-24T07:34:53Z</cp:lastPrinted>
  <dcterms:created xsi:type="dcterms:W3CDTF">2006-09-16T00:00:00Z</dcterms:created>
  <dcterms:modified xsi:type="dcterms:W3CDTF">2014-05-12T14:33:49Z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